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3"/>
  </bookViews>
  <sheets>
    <sheet name="Ф1" sheetId="1" r:id="rId1"/>
    <sheet name="Ф2" sheetId="2" r:id="rId2"/>
    <sheet name="Ф3" sheetId="3" r:id="rId3"/>
    <sheet name="Ф4" sheetId="5" r:id="rId4"/>
  </sheets>
  <definedNames>
    <definedName name="_xlnm.Print_Titles" localSheetId="0">Ф1!$32:$32</definedName>
    <definedName name="_xlnm.Print_Titles" localSheetId="2">Ф3!$34:$34</definedName>
    <definedName name="_xlnm.Print_Titles" localSheetId="3">Ф4!$33:$34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3" i="5" l="1"/>
  <c r="J72" i="5" s="1"/>
  <c r="H72" i="5"/>
  <c r="J53" i="5"/>
  <c r="D53" i="5"/>
  <c r="D69" i="5" s="1"/>
  <c r="D71" i="5" s="1"/>
  <c r="D101" i="5" s="1"/>
  <c r="J41" i="5"/>
  <c r="J40" i="5"/>
  <c r="H40" i="5"/>
  <c r="H39" i="5"/>
  <c r="J39" i="5" s="1"/>
  <c r="J37" i="5"/>
  <c r="H69" i="5" l="1"/>
  <c r="H71" i="5" s="1"/>
  <c r="H101" i="5" s="1"/>
  <c r="J101" i="5" s="1"/>
  <c r="J71" i="5" l="1"/>
  <c r="J69" i="5"/>
  <c r="E90" i="3" l="1"/>
  <c r="D90" i="3"/>
  <c r="E84" i="3"/>
  <c r="E97" i="3" s="1"/>
  <c r="D84" i="3"/>
  <c r="D97" i="3" s="1"/>
  <c r="E69" i="3"/>
  <c r="E82" i="3" s="1"/>
  <c r="D69" i="3"/>
  <c r="D82" i="3" s="1"/>
  <c r="E45" i="3"/>
  <c r="D45" i="3"/>
  <c r="E37" i="3"/>
  <c r="E54" i="3" s="1"/>
  <c r="D37" i="3"/>
  <c r="D54" i="3" s="1"/>
  <c r="E35" i="2"/>
  <c r="E40" i="2" s="1"/>
  <c r="E46" i="2" s="1"/>
  <c r="E48" i="2" s="1"/>
  <c r="E50" i="2" s="1"/>
  <c r="E66" i="2" s="1"/>
  <c r="D35" i="2"/>
  <c r="D40" i="2" s="1"/>
  <c r="D46" i="2" s="1"/>
  <c r="D48" i="2" s="1"/>
  <c r="D50" i="2" s="1"/>
  <c r="D66" i="2" s="1"/>
  <c r="F92" i="1"/>
  <c r="F94" i="1" s="1"/>
  <c r="E92" i="1"/>
  <c r="E94" i="1" s="1"/>
  <c r="F85" i="1"/>
  <c r="E85" i="1"/>
  <c r="F75" i="1"/>
  <c r="E75" i="1"/>
  <c r="F63" i="1"/>
  <c r="E63" i="1"/>
  <c r="F46" i="1"/>
  <c r="F64" i="1" s="1"/>
  <c r="E46" i="1"/>
  <c r="E64" i="1" s="1"/>
  <c r="E95" i="1" l="1"/>
  <c r="F95" i="1"/>
</calcChain>
</file>

<file path=xl/sharedStrings.xml><?xml version="1.0" encoding="utf-8"?>
<sst xmlns="http://schemas.openxmlformats.org/spreadsheetml/2006/main" count="829" uniqueCount="272">
  <si>
    <t/>
  </si>
  <si>
    <t>Приложение 2</t>
  </si>
  <si>
    <t>к приказу Министра финансов</t>
  </si>
  <si>
    <t>Республики Казахстан</t>
  </si>
  <si>
    <t>от 28 июня 2017 года №404</t>
  </si>
  <si>
    <t>Форма</t>
  </si>
  <si>
    <t>Бухгалтерский баланс</t>
  </si>
  <si>
    <t>отчетный период 1 полугодие 2019 года</t>
  </si>
  <si>
    <t>Индекс: № 1 - Б (баланс)</t>
  </si>
  <si>
    <t>Периодичность: полугодовая</t>
  </si>
  <si>
    <r>
      <t>Наименование организации:</t>
    </r>
    <r>
      <rPr>
        <b/>
        <sz val="9"/>
        <color indexed="8"/>
        <rFont val="Times New Roman"/>
        <family val="1"/>
        <charset val="204"/>
      </rPr>
      <t xml:space="preserve"> Товарищество с ограниченной ответственностью "Абайлық жылу жүйелері"</t>
    </r>
  </si>
  <si>
    <t>по состоянию на 30.06.2019 года</t>
  </si>
  <si>
    <t xml:space="preserve"> тенге 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</si>
  <si>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</si>
  <si>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</si>
  <si>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</si>
  <si>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</si>
  <si>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Активы</t>
  </si>
  <si>
    <t>I. Краткосрочные активы:</t>
  </si>
  <si>
    <t>Денежные средства и их эквиваленты</t>
  </si>
  <si>
    <t>010</t>
  </si>
  <si>
    <t>Финансовые активы, имеющиеся в наличии для продажи</t>
  </si>
  <si>
    <t>011</t>
  </si>
  <si>
    <t>Производные финансовые инструменты</t>
  </si>
  <si>
    <t>012</t>
  </si>
  <si>
    <t>Финансовые активы, учитываемые по справедливой стоимости через прибыли и убытки</t>
  </si>
  <si>
    <t>013</t>
  </si>
  <si>
    <t>Финансовые активы, удерживаемые до погашения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</si>
  <si>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</si>
  <si>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</si>
  <si>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</si>
  <si>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</si>
  <si>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</si>
  <si>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</si>
  <si>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</si>
  <si>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</si>
  <si>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</si>
  <si>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</si>
  <si>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</si>
  <si>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Итого краткосрочных активов (сумма строк с 010 по 019)</t>
  </si>
  <si>
    <t>Активы (или выбывающие группы), предназначенные для продажи</t>
  </si>
  <si>
    <t>II. Долгосрочные активы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</si>
  <si>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</si>
  <si>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</si>
  <si>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</si>
  <si>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</si>
  <si>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</si>
  <si>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</si>
  <si>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</si>
  <si>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</si>
  <si>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</si>
  <si>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</si>
  <si>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123)</t>
  </si>
  <si>
    <t>Баланс (строка 100 +строка 101+ строка 200)</t>
  </si>
  <si>
    <t>Обязательство и капитал</t>
  </si>
  <si>
    <t>III. Краткосрочные обязательства</t>
  </si>
  <si>
    <t>Займы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</si>
  <si>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</si>
  <si>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</si>
  <si>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резервы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</si>
  <si>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</si>
  <si>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</si>
  <si>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</si>
  <si>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</si>
  <si>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</si>
  <si>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</si>
  <si>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</si>
  <si>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</si>
  <si>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резервы</t>
  </si>
  <si>
    <t>Отложенные налоговые обязательства</t>
  </si>
  <si>
    <t>Прочие долгосрочные обязательства</t>
  </si>
  <si>
    <t>Итого долгосрочных обязательств (сумма строк с 310 по 316)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</si>
  <si>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</si>
  <si>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</si>
  <si>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</si>
  <si>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</si>
  <si>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Резервы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</si>
  <si>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</si>
  <si>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</si>
  <si>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</si>
  <si>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</si>
  <si>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</si>
  <si>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Приложение 3</t>
  </si>
  <si>
    <t>Отчет о прибылях и убытках</t>
  </si>
  <si>
    <t>отчетный период 1 полугодие 2019г.</t>
  </si>
  <si>
    <t>Индекс: № 2 - ОПУ</t>
  </si>
  <si>
    <t>Периодичность: годовая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</si>
  <si>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</si>
  <si>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</si>
  <si>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</si>
  <si>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</si>
  <si>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</si>
  <si>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</si>
  <si>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</si>
  <si>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</si>
  <si>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Прочие расходы</t>
  </si>
  <si>
    <t>Прочие доходы</t>
  </si>
  <si>
    <t>Итого операционная прибыль (убыток) (+/- строки с 012 по 016)</t>
  </si>
  <si>
    <t>020</t>
  </si>
  <si>
    <t>Доходы по финансированию</t>
  </si>
  <si>
    <t>021</t>
  </si>
  <si>
    <t>Расходы по финансированию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</si>
  <si>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</si>
  <si>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</si>
  <si>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</si>
  <si>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неоперационные доходы</t>
  </si>
  <si>
    <t>024</t>
  </si>
  <si>
    <t>Прочие неоперационные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</si>
  <si>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</si>
  <si>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</si>
  <si>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</si>
  <si>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</si>
  <si>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</si>
  <si>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</si>
  <si>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</si>
  <si>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</si>
  <si>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Прочая совокупная прибыль, всего (сумма строк с 410 по 420):</t>
  </si>
  <si>
    <t>в том числе:</t>
  </si>
  <si>
    <t>Переоценка основных средств</t>
  </si>
  <si>
    <t>Переоценка финансовых активов, имеющихся в наличии для продажи</t>
  </si>
  <si>
    <t>Доля в прочей совокупной прибыли (убытке) ассоциированных организаций и совместной деятельности, учитываемых по методу долевого участия</t>
  </si>
  <si>
    <t>Актуарные прибыли (убытки) по пенсионным обязательствам</t>
  </si>
  <si>
    <t>Эффект изменения в ставке подоходного налога на отсроченный налог дочерних организаций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</si>
  <si>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</si>
  <si>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</si>
  <si>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</si>
  <si>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</si>
  <si>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</si>
  <si>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Налоговый эффект компонентов прочей совокупной прибыли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</si>
  <si>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</si>
  <si>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</si>
  <si>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</si>
  <si>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</si>
  <si>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</si>
  <si>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</si>
  <si>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</si>
  <si>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</si>
  <si>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Приложение 4</t>
  </si>
  <si>
    <t>Отчет о движении денежных средств (прямой метод)</t>
  </si>
  <si>
    <t>Индекс: № 3 - ДДС-П</t>
  </si>
  <si>
    <t>Периодичность: поугодовая</t>
  </si>
  <si>
    <t>за полугодие 2019 года</t>
  </si>
  <si>
    <t xml:space="preserve">тенге </t>
  </si>
  <si>
    <t> Наименование показателей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</si>
  <si>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</si>
  <si>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</si>
  <si>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</si>
  <si>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</si>
  <si>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</si>
  <si>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</si>
  <si>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</si>
  <si>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</si>
  <si>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</si>
  <si>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</si>
  <si>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</si>
  <si>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</si>
  <si>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</si>
  <si>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</si>
  <si>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</si>
  <si>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026</t>
  </si>
  <si>
    <t>прочие выплаты</t>
  </si>
  <si>
    <t>027</t>
  </si>
  <si>
    <t>3. Чистая сумма денежных средств от операционной деятельности (строка 010 – строка 020)</t>
  </si>
  <si>
    <t>030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</si>
  <si>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</si>
  <si>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</si>
  <si>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040</t>
  </si>
  <si>
    <t>реализация основных средств</t>
  </si>
  <si>
    <t>041</t>
  </si>
  <si>
    <t>реализация нематериальных активов</t>
  </si>
  <si>
    <t>042</t>
  </si>
  <si>
    <t>реализация других долгосрочных активов</t>
  </si>
  <si>
    <t>043</t>
  </si>
  <si>
    <t>реализация долевых инструментов других организаций (кроме дочерних) и долей участия в совместном предпринимательстве</t>
  </si>
  <si>
    <t>044</t>
  </si>
  <si>
    <t>реализация долговых инструментов других организаций</t>
  </si>
  <si>
    <t>045</t>
  </si>
  <si>
    <t>возмещение при потере контроля над дочерними организациями</t>
  </si>
  <si>
    <t>046</t>
  </si>
  <si>
    <t>реализация прочих финансовых активов</t>
  </si>
  <si>
    <t>047</t>
  </si>
  <si>
    <t>фьючерсные и форвардные контракты, опционы и свопы</t>
  </si>
  <si>
    <t>048</t>
  </si>
  <si>
    <t>полученные дивиденды</t>
  </si>
  <si>
    <t>049</t>
  </si>
  <si>
    <t>050</t>
  </si>
  <si>
    <t>051</t>
  </si>
  <si>
    <t>2. Выбытие денежных средств, всего (сумма строк с 061 по 071)</t>
  </si>
  <si>
    <t>060</t>
  </si>
  <si>
    <t>приобретение основных средств</t>
  </si>
  <si>
    <t>061</t>
  </si>
  <si>
    <t>приобретение нематериальных активов</t>
  </si>
  <si>
    <t>062</t>
  </si>
  <si>
    <t>приобретение других долгосрочных активов</t>
  </si>
  <si>
    <t>063</t>
  </si>
  <si>
    <t>приобретение долевых инструментов других организаций (кроме дочерних) и долей участия в совместном предпринимательстве</t>
  </si>
  <si>
    <t>064</t>
  </si>
  <si>
    <t>приобретение долговых инструментов других организаций</t>
  </si>
  <si>
    <t>065</t>
  </si>
  <si>
    <t>приобретение контроля над дочерними организациями</t>
  </si>
  <si>
    <t>066</t>
  </si>
  <si>
    <t>приобретение прочих финансовых активов</t>
  </si>
  <si>
    <t>067</t>
  </si>
  <si>
    <t>предоставление займов</t>
  </si>
  <si>
    <t>068</t>
  </si>
  <si>
    <t>069</t>
  </si>
  <si>
    <t>инвестиции в ассоциированные и дочерние организации</t>
  </si>
  <si>
    <t>070</t>
  </si>
  <si>
    <t>071</t>
  </si>
  <si>
    <t>3. Чистая сумма денежных средств от инвестиционной деятельности (строка 040 – строка 060)</t>
  </si>
  <si>
    <t>080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</si>
  <si>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</si>
  <si>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</si>
  <si>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090</t>
  </si>
  <si>
    <t>эмиссия акций и других финансовых инструментов</t>
  </si>
  <si>
    <t>091</t>
  </si>
  <si>
    <t>получение займов</t>
  </si>
  <si>
    <t>092</t>
  </si>
  <si>
    <t>093</t>
  </si>
  <si>
    <t>094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</si>
  <si>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</si>
  <si>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</si>
  <si>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</si>
  <si>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</si>
  <si>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</si>
  <si>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</si>
  <si>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</si>
  <si>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Увеличение +/- уменьшение денежных средств (строка 030 +/- строка 080 +/- строка 110+/-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</si>
  <si>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</si>
  <si>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</si>
  <si>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Приложение 6</t>
  </si>
  <si>
    <t>Отчет об изменениях в капитале</t>
  </si>
  <si>
    <t>Индекс: № - 5-ИК</t>
  </si>
  <si>
    <r>
      <t xml:space="preserve">Наименование организации: </t>
    </r>
    <r>
      <rPr>
        <b/>
        <i/>
        <sz val="9"/>
        <color indexed="8"/>
        <rFont val="Times New Roman"/>
        <family val="1"/>
        <charset val="204"/>
      </rPr>
      <t>Товарищество с ограниченной ответственностью "Абайлық жылу жүйелері"</t>
    </r>
  </si>
  <si>
    <t>за 1 полугодие 2019 года</t>
  </si>
  <si>
    <t>Наименование компонентов</t>
  </si>
  <si>
    <t>Капитал материнской организации</t>
  </si>
  <si>
    <t>Итого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</si>
  <si>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</si>
  <si>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</si>
  <si>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</si>
  <si>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010+/-строка 011)</t>
  </si>
  <si>
    <t>Общая совокупная прибыль, всего(строка 210 + строка 220):</t>
  </si>
  <si>
    <t>Прибыль (убыток) за год</t>
  </si>
  <si>
    <t>Прочая совокупная прибыль, всего (сумма строк с 221 по 229):</t>
  </si>
  <si>
    <t>Прирост от переоценки основных средств (за минусом налогового эффекта)</t>
  </si>
  <si>
    <t>Перевод амортизации от переоценки основных средств (за минусом налогового эффекта)</t>
  </si>
  <si>
    <t>Переоценка финансовых активов, имеющиеся в наличии для продажи (за минусом налогового эффекта)</t>
  </si>
  <si>
    <t>Хеджирование денежных потоков (за минусом налогового эффекта)</t>
  </si>
  <si>
    <t>Операции с собственниками , всего (сумма строк с 310 по 318):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</si>
  <si>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</si>
  <si>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</si>
  <si>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</si>
  <si>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</si>
  <si>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</si>
  <si>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</si>
  <si>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</si>
  <si>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</si>
  <si>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</si>
  <si>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</si>
  <si>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>Прочие операции с собственниками</t>
  </si>
  <si>
    <t>Изменения в доле участия в дочерних организациях, не приводящей к потере контроля</t>
  </si>
  <si>
    <t>Прочие операции</t>
  </si>
  <si>
    <t>Сальдо на 1 января отчетного года (строка 100 + строка 200 + строка 300 + строка 319)</t>
  </si>
  <si>
    <t>Пересчитанное сальдо (строка 400+/строка 401)</t>
  </si>
  <si>
    <t>Общая совокупная прибыль, всего (строка 610+ строка 620):</t>
  </si>
  <si>
    <t>Прочая совокупная прибыль, всего (сумма строк с 621 по 629):</t>
  </si>
  <si>
    <t>Эффект изменения в ставке подоходного налога на отсроченный налог дочерних компаний</t>
  </si>
  <si>
    <t>Операции с собственниками всего (сумма строк с 710 по 718)</t>
  </si>
  <si>
    <t>Вознаграждения работников акциями</t>
  </si>
  <si>
    <t>Выпуск долевых инструментов, связанный с объединением бизнеса</t>
  </si>
  <si>
    <t>Сальдо на 31 декабря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</si>
</sst>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20" fillId="33" borderId="0" xfId="0" applyFont="1" applyFill="1" applyAlignment="1">
      <alignment horizontal="left" wrapText="1"/>
    </xf>
    <xf numFmtId="0" fontId="19" fillId="33" borderId="0" xfId="0" applyFont="1" applyFill="1" applyAlignment="1">
      <alignment horizontal="left" vertical="center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left" vertical="center" wrapText="1"/>
    </xf>
    <xf numFmtId="0" fontId="22" fillId="33" borderId="0" xfId="0" applyFont="1" applyFill="1" applyAlignment="1">
      <alignment horizontal="left" vertical="center" wrapText="1"/>
    </xf>
    <xf numFmtId="0" fontId="22" fillId="33" borderId="0" xfId="0" applyFont="1" applyFill="1" applyAlignment="1">
      <alignment horizontal="left" vertical="center" wrapText="1"/>
    </xf>
    <xf numFmtId="0" fontId="22" fillId="33" borderId="0" xfId="0" applyFont="1" applyFill="1" applyAlignment="1">
      <alignment horizontal="justify" wrapText="1"/>
    </xf>
    <xf numFmtId="0" fontId="19" fillId="33" borderId="0" xfId="0" applyFont="1" applyFill="1" applyAlignment="1">
      <alignment horizontal="justify" wrapText="1"/>
    </xf>
    <xf numFmtId="0" fontId="19" fillId="33" borderId="10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right" vertical="center" wrapText="1"/>
    </xf>
    <xf numFmtId="3" fontId="18" fillId="33" borderId="10" xfId="0" applyNumberFormat="1" applyFont="1" applyFill="1" applyBorder="1" applyAlignment="1">
      <alignment horizontal="right" vertical="center" wrapText="1"/>
    </xf>
    <xf numFmtId="4" fontId="18" fillId="33" borderId="10" xfId="0" applyNumberFormat="1" applyFont="1" applyFill="1" applyBorder="1" applyAlignment="1">
      <alignment horizontal="right" vertical="center" wrapText="1"/>
    </xf>
    <xf numFmtId="49" fontId="18" fillId="33" borderId="10" xfId="0" applyNumberFormat="1" applyFont="1" applyFill="1" applyBorder="1" applyAlignment="1">
      <alignment horizontal="center" vertical="center" wrapText="1"/>
    </xf>
    <xf numFmtId="3" fontId="23" fillId="33" borderId="10" xfId="0" applyNumberFormat="1" applyFont="1" applyFill="1" applyBorder="1" applyAlignment="1">
      <alignment horizontal="right" vertical="center" wrapText="1"/>
    </xf>
    <xf numFmtId="3" fontId="18" fillId="33" borderId="10" xfId="0" applyNumberFormat="1" applyFont="1" applyFill="1" applyBorder="1" applyAlignment="1">
      <alignment horizontal="left" vertical="center" wrapText="1"/>
    </xf>
    <xf numFmtId="3" fontId="18" fillId="33" borderId="10" xfId="0" applyNumberFormat="1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left" vertical="center" wrapText="1"/>
    </xf>
    <xf numFmtId="3" fontId="19" fillId="33" borderId="10" xfId="0" applyNumberFormat="1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right" wrapText="1"/>
    </xf>
    <xf numFmtId="0" fontId="19" fillId="33" borderId="0" xfId="0" applyFont="1" applyFill="1" applyAlignment="1">
      <alignment horizontal="left" vertical="center" wrapText="1"/>
    </xf>
    <xf numFmtId="0" fontId="21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left" vertical="top" wrapText="1"/>
    </xf>
    <xf numFmtId="0" fontId="22" fillId="33" borderId="0" xfId="0" applyFont="1" applyFill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22" fillId="33" borderId="0" xfId="0" applyFont="1" applyFill="1" applyAlignment="1">
      <alignment horizontal="center" wrapText="1"/>
    </xf>
    <xf numFmtId="0" fontId="22" fillId="33" borderId="0" xfId="0" applyFont="1" applyFill="1" applyAlignment="1">
      <alignment horizontal="left" vertical="top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3" fontId="19" fillId="33" borderId="11" xfId="0" applyNumberFormat="1" applyFont="1" applyFill="1" applyBorder="1" applyAlignment="1">
      <alignment horizontal="left" vertical="center" wrapText="1"/>
    </xf>
    <xf numFmtId="3" fontId="19" fillId="33" borderId="13" xfId="0" applyNumberFormat="1" applyFont="1" applyFill="1" applyBorder="1" applyAlignment="1">
      <alignment horizontal="left" vertical="center" wrapText="1"/>
    </xf>
    <xf numFmtId="3" fontId="19" fillId="33" borderId="12" xfId="0" applyNumberFormat="1" applyFont="1" applyFill="1" applyBorder="1" applyAlignment="1">
      <alignment horizontal="left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opLeftCell="B1" workbookViewId="0">
      <selection activeCell="B11" sqref="B11:F11"/>
    </sheetView>
  </sheetViews>
  <sheetFormatPr defaultRowHeight="15" customHeight="1" x14ac:dyDescent="0.25"/>
  <cols>
    <col min="1" max="1" width="2.85546875" style="1" hidden="1" customWidth="1"/>
    <col min="2" max="2" width="26.85546875" style="1" customWidth="1"/>
    <col min="3" max="3" width="25" style="1" customWidth="1"/>
    <col min="4" max="4" width="8" style="1" customWidth="1"/>
    <col min="5" max="5" width="10.28515625" style="1" customWidth="1"/>
    <col min="6" max="6" width="10.5703125" style="1" customWidth="1"/>
    <col min="7" max="7" width="3.28515625" style="1" hidden="1" customWidth="1"/>
    <col min="8" max="16384" width="9.140625" style="1"/>
  </cols>
  <sheetData>
    <row r="1" spans="1:7" ht="12" customHeight="1" x14ac:dyDescent="0.25">
      <c r="A1" s="2" t="s">
        <v>0</v>
      </c>
      <c r="B1" s="33" t="s">
        <v>1</v>
      </c>
      <c r="C1" s="33"/>
      <c r="D1" s="33"/>
      <c r="E1" s="33"/>
      <c r="F1" s="33"/>
      <c r="G1" s="2"/>
    </row>
    <row r="2" spans="1:7" ht="12" customHeight="1" x14ac:dyDescent="0.25">
      <c r="A2" s="2" t="s">
        <v>0</v>
      </c>
      <c r="B2" s="33" t="s">
        <v>2</v>
      </c>
      <c r="C2" s="33"/>
      <c r="D2" s="33"/>
      <c r="E2" s="33"/>
      <c r="F2" s="33"/>
      <c r="G2" s="2"/>
    </row>
    <row r="3" spans="1:7" ht="12" customHeight="1" x14ac:dyDescent="0.25">
      <c r="A3" s="2" t="s">
        <v>0</v>
      </c>
      <c r="B3" s="33" t="s">
        <v>3</v>
      </c>
      <c r="C3" s="33"/>
      <c r="D3" s="33"/>
      <c r="E3" s="33"/>
      <c r="F3" s="33"/>
      <c r="G3" s="2"/>
    </row>
    <row r="4" spans="1:7" ht="12" customHeight="1" x14ac:dyDescent="0.25">
      <c r="A4" s="2" t="s">
        <v>0</v>
      </c>
      <c r="B4" s="33" t="s">
        <v>4</v>
      </c>
      <c r="C4" s="33"/>
      <c r="D4" s="33"/>
      <c r="E4" s="33"/>
      <c r="F4" s="33"/>
      <c r="G4" s="2"/>
    </row>
    <row r="5" spans="1:7" ht="12" customHeight="1" x14ac:dyDescent="0.25">
      <c r="A5" s="2" t="s">
        <v>0</v>
      </c>
      <c r="B5" s="34" t="s">
        <v>0</v>
      </c>
      <c r="C5" s="34"/>
      <c r="D5" s="34"/>
      <c r="E5" s="34"/>
      <c r="F5" s="34"/>
      <c r="G5" s="2"/>
    </row>
    <row r="6" spans="1:7" ht="12" customHeight="1" x14ac:dyDescent="0.25">
      <c r="A6" s="2" t="s">
        <v>0</v>
      </c>
      <c r="B6" s="33" t="s">
        <v>5</v>
      </c>
      <c r="C6" s="33"/>
      <c r="D6" s="33"/>
      <c r="E6" s="33"/>
      <c r="F6" s="33"/>
      <c r="G6" s="2"/>
    </row>
    <row r="7" spans="1:7" ht="14.25" customHeight="1" x14ac:dyDescent="0.25">
      <c r="A7" s="2" t="s">
        <v>0</v>
      </c>
      <c r="B7" s="35" t="s">
        <v>6</v>
      </c>
      <c r="C7" s="35"/>
      <c r="D7" s="35"/>
      <c r="E7" s="35"/>
      <c r="F7" s="35"/>
      <c r="G7" s="2"/>
    </row>
    <row r="8" spans="1:7" ht="12" customHeight="1" x14ac:dyDescent="0.25">
      <c r="A8" s="2" t="s">
        <v>0</v>
      </c>
      <c r="B8" s="36" t="s">
        <v>7</v>
      </c>
      <c r="C8" s="36"/>
      <c r="D8" s="36"/>
      <c r="E8" s="36"/>
      <c r="F8" s="36"/>
      <c r="G8" s="2"/>
    </row>
    <row r="9" spans="1:7" ht="12" customHeight="1" x14ac:dyDescent="0.25">
      <c r="A9" s="2" t="s">
        <v>0</v>
      </c>
      <c r="B9" s="37" t="s">
        <v>8</v>
      </c>
      <c r="C9" s="37"/>
      <c r="D9" s="37"/>
      <c r="E9" s="37"/>
      <c r="F9" s="37"/>
      <c r="G9" s="2"/>
    </row>
    <row r="10" spans="1:7" ht="12" customHeight="1" x14ac:dyDescent="0.25">
      <c r="A10" s="2" t="s">
        <v>0</v>
      </c>
      <c r="B10" s="37" t="s">
        <v>9</v>
      </c>
      <c r="C10" s="37"/>
      <c r="D10" s="37"/>
      <c r="E10" s="37"/>
      <c r="F10" s="37"/>
      <c r="G10" s="2"/>
    </row>
    <row r="11" spans="1:7" ht="29.25" customHeight="1" x14ac:dyDescent="0.25">
      <c r="A11" s="2" t="s">
        <v>0</v>
      </c>
      <c r="B11" s="38" t="s">
        <v>10</v>
      </c>
      <c r="C11" s="38"/>
      <c r="D11" s="38"/>
      <c r="E11" s="38"/>
      <c r="F11" s="38"/>
      <c r="G11" s="2"/>
    </row>
    <row r="12" spans="1:7" ht="12" customHeight="1" x14ac:dyDescent="0.25">
      <c r="A12" s="2" t="s">
        <v>0</v>
      </c>
      <c r="B12" s="32" t="s">
        <v>11</v>
      </c>
      <c r="C12" s="32"/>
      <c r="D12" s="32"/>
      <c r="E12" s="32"/>
      <c r="F12" s="32"/>
      <c r="G12" s="2"/>
    </row>
    <row r="13" spans="1:7" ht="12" customHeight="1" x14ac:dyDescent="0.25">
      <c r="B13" s="8" t="s">
        <v>12</v>
      </c>
      <c r="C13" s="9" t="s">
        <v>0</v>
      </c>
      <c r="D13" s="2" t="s">
        <v>0</v>
      </c>
      <c r="E13" s="2" t="s">
        <v>0</v>
      </c>
      <c r="F13" s="3" t="s">
        <v>0</v>
      </c>
      <c r="G13" s="2"/>
    </row>
    <row r="14" spans="1:7" ht="15" hidden="1" customHeight="1" x14ac:dyDescent="0.25"/>
    <row r="15" spans="1:7" ht="15" hidden="1" customHeight="1" x14ac:dyDescent="0.25"/>
    <row r="16" spans="1:7" ht="15" hidden="1" customHeight="1" x14ac:dyDescent="0.25"/>
    <row r="17" spans="1:6" ht="15" hidden="1" customHeight="1" x14ac:dyDescent="0.25"/>
    <row r="18" spans="1:6" ht="15" hidden="1" customHeight="1" x14ac:dyDescent="0.25"/>
    <row r="19" spans="1:6" ht="15" hidden="1" customHeight="1" x14ac:dyDescent="0.25"/>
    <row r="20" spans="1:6" ht="15" hidden="1" customHeight="1" x14ac:dyDescent="0.25"/>
    <row r="21" spans="1:6" ht="15" hidden="1" customHeight="1" x14ac:dyDescent="0.25"/>
    <row r="22" spans="1:6" ht="15" hidden="1" customHeight="1" x14ac:dyDescent="0.25"/>
    <row r="23" spans="1:6" ht="15" hidden="1" customHeight="1" x14ac:dyDescent="0.25"/>
    <row r="24" spans="1:6" ht="15" hidden="1" customHeight="1" x14ac:dyDescent="0.25"/>
    <row r="25" spans="1:6" ht="15" hidden="1" customHeight="1" x14ac:dyDescent="0.25"/>
    <row r="26" spans="1:6" ht="15" hidden="1" customHeight="1" x14ac:dyDescent="0.25"/>
    <row r="27" spans="1:6" ht="15" hidden="1" customHeight="1" x14ac:dyDescent="0.25"/>
    <row r="28" spans="1:6" ht="15" hidden="1" customHeight="1" x14ac:dyDescent="0.25"/>
    <row r="29" spans="1:6" ht="15" hidden="1" customHeight="1" x14ac:dyDescent="0.25"/>
    <row r="30" spans="1:6" ht="15" hidden="1" customHeight="1" x14ac:dyDescent="0.25"/>
    <row r="31" spans="1:6" ht="15" hidden="1" customHeight="1" x14ac:dyDescent="0.25"/>
    <row r="32" spans="1:6" ht="36" customHeight="1" x14ac:dyDescent="0.25">
      <c r="A32" s="10" t="s">
        <v>0</v>
      </c>
      <c r="B32" s="29" t="s">
        <v>13</v>
      </c>
      <c r="C32" s="31"/>
      <c r="D32" s="11" t="s">
        <v>14</v>
      </c>
      <c r="E32" s="11" t="s">
        <v>15</v>
      </c>
      <c r="F32" s="11" t="s">
        <v>16</v>
      </c>
    </row>
    <row r="33" spans="1:6" ht="15" hidden="1" customHeight="1" x14ac:dyDescent="0.25"/>
    <row r="34" spans="1:6" ht="12" customHeight="1" x14ac:dyDescent="0.25">
      <c r="A34" s="10" t="s">
        <v>0</v>
      </c>
      <c r="B34" s="29" t="s">
        <v>17</v>
      </c>
      <c r="C34" s="30"/>
      <c r="D34" s="30"/>
      <c r="E34" s="30"/>
      <c r="F34" s="31"/>
    </row>
    <row r="35" spans="1:6" ht="12" customHeight="1" x14ac:dyDescent="0.25">
      <c r="A35" s="10" t="s">
        <v>0</v>
      </c>
      <c r="B35" s="27" t="s">
        <v>18</v>
      </c>
      <c r="C35" s="28"/>
      <c r="D35" s="13" t="s">
        <v>0</v>
      </c>
      <c r="E35" s="14" t="s">
        <v>0</v>
      </c>
      <c r="F35" s="14" t="s">
        <v>0</v>
      </c>
    </row>
    <row r="36" spans="1:6" ht="12" customHeight="1" x14ac:dyDescent="0.25">
      <c r="A36" s="10" t="s">
        <v>0</v>
      </c>
      <c r="B36" s="25" t="s">
        <v>19</v>
      </c>
      <c r="C36" s="26"/>
      <c r="D36" s="15" t="s">
        <v>20</v>
      </c>
      <c r="E36" s="16">
        <v>15714985</v>
      </c>
      <c r="F36" s="16">
        <v>21642836</v>
      </c>
    </row>
    <row r="37" spans="1:6" ht="12" customHeight="1" x14ac:dyDescent="0.25">
      <c r="A37" s="10" t="s">
        <v>0</v>
      </c>
      <c r="B37" s="25" t="s">
        <v>21</v>
      </c>
      <c r="C37" s="26"/>
      <c r="D37" s="15" t="s">
        <v>22</v>
      </c>
      <c r="E37" s="16"/>
      <c r="F37" s="16"/>
    </row>
    <row r="38" spans="1:6" ht="12" customHeight="1" x14ac:dyDescent="0.25">
      <c r="A38" s="10" t="s">
        <v>0</v>
      </c>
      <c r="B38" s="25" t="s">
        <v>23</v>
      </c>
      <c r="C38" s="26"/>
      <c r="D38" s="15" t="s">
        <v>24</v>
      </c>
      <c r="E38" s="16"/>
      <c r="F38" s="16"/>
    </row>
    <row r="39" spans="1:6" ht="24" customHeight="1" x14ac:dyDescent="0.25">
      <c r="A39" s="10" t="s">
        <v>0</v>
      </c>
      <c r="B39" s="25" t="s">
        <v>25</v>
      </c>
      <c r="C39" s="26"/>
      <c r="D39" s="15" t="s">
        <v>26</v>
      </c>
      <c r="E39" s="16"/>
      <c r="F39" s="16"/>
    </row>
    <row r="40" spans="1:6" ht="12" customHeight="1" x14ac:dyDescent="0.25">
      <c r="A40" s="10" t="s">
        <v>0</v>
      </c>
      <c r="B40" s="25" t="s">
        <v>27</v>
      </c>
      <c r="C40" s="26"/>
      <c r="D40" s="15" t="s">
        <v>28</v>
      </c>
      <c r="E40" s="16"/>
      <c r="F40" s="16"/>
    </row>
    <row r="41" spans="1:6" ht="12" customHeight="1" x14ac:dyDescent="0.25">
      <c r="A41" s="10" t="s">
        <v>0</v>
      </c>
      <c r="B41" s="25" t="s">
        <v>29</v>
      </c>
      <c r="C41" s="26"/>
      <c r="D41" s="15" t="s">
        <v>30</v>
      </c>
      <c r="E41" s="16"/>
      <c r="F41" s="16"/>
    </row>
    <row r="42" spans="1:6" ht="12" customHeight="1" x14ac:dyDescent="0.25">
      <c r="A42" s="10" t="s">
        <v>0</v>
      </c>
      <c r="B42" s="25" t="s">
        <v>31</v>
      </c>
      <c r="C42" s="26"/>
      <c r="D42" s="15" t="s">
        <v>32</v>
      </c>
      <c r="E42" s="16">
        <v>95257673</v>
      </c>
      <c r="F42" s="16">
        <v>137404368</v>
      </c>
    </row>
    <row r="43" spans="1:6" ht="12" customHeight="1" x14ac:dyDescent="0.25">
      <c r="A43" s="10" t="s">
        <v>0</v>
      </c>
      <c r="B43" s="25" t="s">
        <v>33</v>
      </c>
      <c r="C43" s="26"/>
      <c r="D43" s="15" t="s">
        <v>34</v>
      </c>
      <c r="E43" s="16"/>
      <c r="F43" s="16"/>
    </row>
    <row r="44" spans="1:6" ht="12" customHeight="1" x14ac:dyDescent="0.25">
      <c r="A44" s="10" t="s">
        <v>0</v>
      </c>
      <c r="B44" s="25" t="s">
        <v>35</v>
      </c>
      <c r="C44" s="26"/>
      <c r="D44" s="15" t="s">
        <v>36</v>
      </c>
      <c r="E44" s="16">
        <v>35040897</v>
      </c>
      <c r="F44" s="16">
        <v>21673487</v>
      </c>
    </row>
    <row r="45" spans="1:6" ht="12" customHeight="1" x14ac:dyDescent="0.25">
      <c r="A45" s="10" t="s">
        <v>0</v>
      </c>
      <c r="B45" s="25" t="s">
        <v>37</v>
      </c>
      <c r="C45" s="26"/>
      <c r="D45" s="15" t="s">
        <v>38</v>
      </c>
      <c r="E45" s="16">
        <v>9886493</v>
      </c>
      <c r="F45" s="16">
        <v>3155553</v>
      </c>
    </row>
    <row r="46" spans="1:6" ht="24.75" customHeight="1" x14ac:dyDescent="0.25">
      <c r="A46" s="10" t="s">
        <v>0</v>
      </c>
      <c r="B46" s="27" t="s">
        <v>39</v>
      </c>
      <c r="C46" s="28"/>
      <c r="D46" s="11">
        <v>100</v>
      </c>
      <c r="E46" s="17">
        <f>SUM(E36:E45)</f>
        <v>155900048</v>
      </c>
      <c r="F46" s="17">
        <f>SUM(F36:F45)</f>
        <v>183876244</v>
      </c>
    </row>
    <row r="47" spans="1:6" ht="12" customHeight="1" x14ac:dyDescent="0.25">
      <c r="A47" s="10" t="s">
        <v>0</v>
      </c>
      <c r="B47" s="25" t="s">
        <v>40</v>
      </c>
      <c r="C47" s="26"/>
      <c r="D47" s="13">
        <v>101</v>
      </c>
      <c r="E47" s="16"/>
      <c r="F47" s="16"/>
    </row>
    <row r="48" spans="1:6" ht="12" customHeight="1" x14ac:dyDescent="0.25">
      <c r="A48" s="10" t="s">
        <v>0</v>
      </c>
      <c r="B48" s="27" t="s">
        <v>41</v>
      </c>
      <c r="C48" s="28"/>
      <c r="D48" s="11" t="s">
        <v>0</v>
      </c>
      <c r="E48" s="17"/>
      <c r="F48" s="17"/>
    </row>
    <row r="49" spans="1:6" ht="12" customHeight="1" x14ac:dyDescent="0.25">
      <c r="A49" s="10" t="s">
        <v>0</v>
      </c>
      <c r="B49" s="25" t="s">
        <v>21</v>
      </c>
      <c r="C49" s="26"/>
      <c r="D49" s="13">
        <v>110</v>
      </c>
      <c r="E49" s="16"/>
      <c r="F49" s="16"/>
    </row>
    <row r="50" spans="1:6" ht="12" customHeight="1" x14ac:dyDescent="0.25">
      <c r="A50" s="10" t="s">
        <v>0</v>
      </c>
      <c r="B50" s="25" t="s">
        <v>23</v>
      </c>
      <c r="C50" s="26"/>
      <c r="D50" s="13">
        <v>111</v>
      </c>
      <c r="E50" s="16"/>
      <c r="F50" s="16"/>
    </row>
    <row r="51" spans="1:6" ht="24" customHeight="1" x14ac:dyDescent="0.25">
      <c r="A51" s="10" t="s">
        <v>0</v>
      </c>
      <c r="B51" s="25" t="s">
        <v>25</v>
      </c>
      <c r="C51" s="26"/>
      <c r="D51" s="13">
        <v>112</v>
      </c>
      <c r="E51" s="16"/>
      <c r="F51" s="16"/>
    </row>
    <row r="52" spans="1:6" ht="12" customHeight="1" x14ac:dyDescent="0.25">
      <c r="A52" s="10" t="s">
        <v>0</v>
      </c>
      <c r="B52" s="25" t="s">
        <v>27</v>
      </c>
      <c r="C52" s="26"/>
      <c r="D52" s="13">
        <v>113</v>
      </c>
      <c r="E52" s="16"/>
      <c r="F52" s="16"/>
    </row>
    <row r="53" spans="1:6" ht="12" customHeight="1" x14ac:dyDescent="0.25">
      <c r="A53" s="10" t="s">
        <v>0</v>
      </c>
      <c r="B53" s="25" t="s">
        <v>42</v>
      </c>
      <c r="C53" s="26"/>
      <c r="D53" s="13">
        <v>114</v>
      </c>
      <c r="E53" s="16"/>
      <c r="F53" s="16"/>
    </row>
    <row r="54" spans="1:6" ht="18" customHeight="1" x14ac:dyDescent="0.25">
      <c r="A54" s="10" t="s">
        <v>0</v>
      </c>
      <c r="B54" s="25" t="s">
        <v>43</v>
      </c>
      <c r="C54" s="26"/>
      <c r="D54" s="13">
        <v>115</v>
      </c>
      <c r="E54" s="16"/>
      <c r="F54" s="16"/>
    </row>
    <row r="55" spans="1:6" ht="12" customHeight="1" x14ac:dyDescent="0.25">
      <c r="A55" s="10" t="s">
        <v>0</v>
      </c>
      <c r="B55" s="25" t="s">
        <v>44</v>
      </c>
      <c r="C55" s="26"/>
      <c r="D55" s="13">
        <v>116</v>
      </c>
      <c r="E55" s="16"/>
      <c r="F55" s="16"/>
    </row>
    <row r="56" spans="1:6" ht="12" customHeight="1" x14ac:dyDescent="0.25">
      <c r="A56" s="10" t="s">
        <v>0</v>
      </c>
      <c r="B56" s="25" t="s">
        <v>45</v>
      </c>
      <c r="C56" s="26"/>
      <c r="D56" s="13">
        <v>117</v>
      </c>
      <c r="E56" s="16"/>
      <c r="F56" s="16"/>
    </row>
    <row r="57" spans="1:6" ht="12" customHeight="1" x14ac:dyDescent="0.25">
      <c r="A57" s="10" t="s">
        <v>0</v>
      </c>
      <c r="B57" s="25" t="s">
        <v>46</v>
      </c>
      <c r="C57" s="26"/>
      <c r="D57" s="13">
        <v>118</v>
      </c>
      <c r="E57" s="16">
        <v>774341838</v>
      </c>
      <c r="F57" s="16">
        <v>811002374</v>
      </c>
    </row>
    <row r="58" spans="1:6" ht="12" customHeight="1" x14ac:dyDescent="0.25">
      <c r="A58" s="10" t="s">
        <v>0</v>
      </c>
      <c r="B58" s="25" t="s">
        <v>47</v>
      </c>
      <c r="C58" s="26"/>
      <c r="D58" s="13">
        <v>119</v>
      </c>
      <c r="E58" s="16"/>
      <c r="F58" s="16"/>
    </row>
    <row r="59" spans="1:6" ht="12" customHeight="1" x14ac:dyDescent="0.25">
      <c r="A59" s="10" t="s">
        <v>0</v>
      </c>
      <c r="B59" s="25" t="s">
        <v>48</v>
      </c>
      <c r="C59" s="26"/>
      <c r="D59" s="13">
        <v>120</v>
      </c>
      <c r="E59" s="16"/>
      <c r="F59" s="16"/>
    </row>
    <row r="60" spans="1:6" ht="12" customHeight="1" x14ac:dyDescent="0.25">
      <c r="A60" s="10" t="s">
        <v>0</v>
      </c>
      <c r="B60" s="25" t="s">
        <v>49</v>
      </c>
      <c r="C60" s="26"/>
      <c r="D60" s="13">
        <v>121</v>
      </c>
      <c r="E60" s="16">
        <v>10715</v>
      </c>
      <c r="F60" s="16">
        <v>377850</v>
      </c>
    </row>
    <row r="61" spans="1:6" ht="12" customHeight="1" x14ac:dyDescent="0.25">
      <c r="A61" s="10" t="s">
        <v>0</v>
      </c>
      <c r="B61" s="25" t="s">
        <v>50</v>
      </c>
      <c r="C61" s="26"/>
      <c r="D61" s="13">
        <v>122</v>
      </c>
      <c r="E61" s="16"/>
      <c r="F61" s="16"/>
    </row>
    <row r="62" spans="1:6" ht="12" customHeight="1" x14ac:dyDescent="0.25">
      <c r="A62" s="10" t="s">
        <v>0</v>
      </c>
      <c r="B62" s="25" t="s">
        <v>51</v>
      </c>
      <c r="C62" s="26"/>
      <c r="D62" s="13">
        <v>123</v>
      </c>
      <c r="E62" s="16">
        <v>6996102</v>
      </c>
      <c r="F62" s="16"/>
    </row>
    <row r="63" spans="1:6" ht="24" customHeight="1" x14ac:dyDescent="0.25">
      <c r="A63" s="10" t="s">
        <v>0</v>
      </c>
      <c r="B63" s="27" t="s">
        <v>52</v>
      </c>
      <c r="C63" s="28"/>
      <c r="D63" s="11">
        <v>200</v>
      </c>
      <c r="E63" s="17">
        <f>SUM(E57:E62)</f>
        <v>781348655</v>
      </c>
      <c r="F63" s="17">
        <f>SUM(F57:F62)</f>
        <v>811380224</v>
      </c>
    </row>
    <row r="64" spans="1:6" ht="12" customHeight="1" x14ac:dyDescent="0.25">
      <c r="A64" s="10" t="s">
        <v>0</v>
      </c>
      <c r="B64" s="27" t="s">
        <v>53</v>
      </c>
      <c r="C64" s="28"/>
      <c r="D64" s="11" t="s">
        <v>0</v>
      </c>
      <c r="E64" s="17">
        <f>E63+E46</f>
        <v>937248703</v>
      </c>
      <c r="F64" s="17">
        <f>F63+F46</f>
        <v>995256468</v>
      </c>
    </row>
    <row r="65" spans="1:6" ht="12" customHeight="1" x14ac:dyDescent="0.25">
      <c r="A65" s="10" t="s">
        <v>0</v>
      </c>
      <c r="B65" s="29" t="s">
        <v>54</v>
      </c>
      <c r="C65" s="30"/>
      <c r="D65" s="30"/>
      <c r="E65" s="30"/>
      <c r="F65" s="31"/>
    </row>
    <row r="66" spans="1:6" ht="12" customHeight="1" x14ac:dyDescent="0.25">
      <c r="A66" s="10" t="s">
        <v>0</v>
      </c>
      <c r="B66" s="27" t="s">
        <v>55</v>
      </c>
      <c r="C66" s="28"/>
      <c r="D66" s="11" t="s">
        <v>0</v>
      </c>
      <c r="E66" s="11" t="s">
        <v>0</v>
      </c>
      <c r="F66" s="11" t="s">
        <v>0</v>
      </c>
    </row>
    <row r="67" spans="1:6" ht="12" customHeight="1" x14ac:dyDescent="0.25">
      <c r="A67" s="10" t="s">
        <v>0</v>
      </c>
      <c r="B67" s="25" t="s">
        <v>56</v>
      </c>
      <c r="C67" s="26"/>
      <c r="D67" s="13">
        <v>210</v>
      </c>
      <c r="E67" s="16"/>
      <c r="F67" s="16"/>
    </row>
    <row r="68" spans="1:6" ht="12" customHeight="1" x14ac:dyDescent="0.25">
      <c r="A68" s="10" t="s">
        <v>0</v>
      </c>
      <c r="B68" s="25" t="s">
        <v>23</v>
      </c>
      <c r="C68" s="26"/>
      <c r="D68" s="13">
        <v>211</v>
      </c>
      <c r="E68" s="16"/>
      <c r="F68" s="16"/>
    </row>
    <row r="69" spans="1:6" ht="12" customHeight="1" x14ac:dyDescent="0.25">
      <c r="A69" s="10" t="s">
        <v>0</v>
      </c>
      <c r="B69" s="25" t="s">
        <v>57</v>
      </c>
      <c r="C69" s="26"/>
      <c r="D69" s="13">
        <v>212</v>
      </c>
      <c r="E69" s="16"/>
      <c r="F69" s="16"/>
    </row>
    <row r="70" spans="1:6" ht="12" customHeight="1" x14ac:dyDescent="0.25">
      <c r="A70" s="10" t="s">
        <v>0</v>
      </c>
      <c r="B70" s="25" t="s">
        <v>58</v>
      </c>
      <c r="C70" s="26"/>
      <c r="D70" s="13">
        <v>213</v>
      </c>
      <c r="E70" s="16">
        <v>457254895</v>
      </c>
      <c r="F70" s="16">
        <v>426877666</v>
      </c>
    </row>
    <row r="71" spans="1:6" ht="12" customHeight="1" x14ac:dyDescent="0.25">
      <c r="A71" s="10" t="s">
        <v>0</v>
      </c>
      <c r="B71" s="25" t="s">
        <v>59</v>
      </c>
      <c r="C71" s="26"/>
      <c r="D71" s="13">
        <v>214</v>
      </c>
      <c r="E71" s="16">
        <v>5250425</v>
      </c>
      <c r="F71" s="16">
        <v>2728157</v>
      </c>
    </row>
    <row r="72" spans="1:6" ht="12" customHeight="1" x14ac:dyDescent="0.25">
      <c r="A72" s="10" t="s">
        <v>0</v>
      </c>
      <c r="B72" s="25" t="s">
        <v>60</v>
      </c>
      <c r="C72" s="26"/>
      <c r="D72" s="13">
        <v>215</v>
      </c>
      <c r="E72" s="16"/>
      <c r="F72" s="16"/>
    </row>
    <row r="73" spans="1:6" ht="12" customHeight="1" x14ac:dyDescent="0.25">
      <c r="A73" s="10" t="s">
        <v>0</v>
      </c>
      <c r="B73" s="25" t="s">
        <v>61</v>
      </c>
      <c r="C73" s="26"/>
      <c r="D73" s="13">
        <v>216</v>
      </c>
      <c r="E73" s="16">
        <v>7826595</v>
      </c>
      <c r="F73" s="16">
        <v>7541616</v>
      </c>
    </row>
    <row r="74" spans="1:6" ht="12" customHeight="1" x14ac:dyDescent="0.25">
      <c r="A74" s="10" t="s">
        <v>0</v>
      </c>
      <c r="B74" s="25" t="s">
        <v>62</v>
      </c>
      <c r="C74" s="26"/>
      <c r="D74" s="13">
        <v>217</v>
      </c>
      <c r="E74" s="16">
        <v>9583358</v>
      </c>
      <c r="F74" s="16">
        <v>18088169</v>
      </c>
    </row>
    <row r="75" spans="1:6" ht="24.75" customHeight="1" x14ac:dyDescent="0.25">
      <c r="A75" s="10" t="s">
        <v>0</v>
      </c>
      <c r="B75" s="27" t="s">
        <v>63</v>
      </c>
      <c r="C75" s="28"/>
      <c r="D75" s="11">
        <v>300</v>
      </c>
      <c r="E75" s="17">
        <f>SUM(E69:E74)</f>
        <v>479915273</v>
      </c>
      <c r="F75" s="17">
        <f>SUM(F69:F74)</f>
        <v>455235608</v>
      </c>
    </row>
    <row r="76" spans="1:6" ht="12" customHeight="1" x14ac:dyDescent="0.25">
      <c r="A76" s="10" t="s">
        <v>0</v>
      </c>
      <c r="B76" s="25" t="s">
        <v>64</v>
      </c>
      <c r="C76" s="26"/>
      <c r="D76" s="13">
        <v>301</v>
      </c>
      <c r="E76" s="14"/>
      <c r="F76" s="14"/>
    </row>
    <row r="77" spans="1:6" ht="12" customHeight="1" x14ac:dyDescent="0.25">
      <c r="A77" s="10" t="s">
        <v>0</v>
      </c>
      <c r="B77" s="27" t="s">
        <v>65</v>
      </c>
      <c r="C77" s="28"/>
      <c r="D77" s="11" t="s">
        <v>0</v>
      </c>
      <c r="E77" s="18"/>
      <c r="F77" s="18"/>
    </row>
    <row r="78" spans="1:6" ht="12" customHeight="1" x14ac:dyDescent="0.25">
      <c r="A78" s="10" t="s">
        <v>0</v>
      </c>
      <c r="B78" s="25" t="s">
        <v>56</v>
      </c>
      <c r="C78" s="26"/>
      <c r="D78" s="13">
        <v>310</v>
      </c>
      <c r="E78" s="16">
        <v>401181942</v>
      </c>
      <c r="F78" s="16">
        <v>401181942</v>
      </c>
    </row>
    <row r="79" spans="1:6" ht="12" customHeight="1" x14ac:dyDescent="0.25">
      <c r="A79" s="10" t="s">
        <v>0</v>
      </c>
      <c r="B79" s="25" t="s">
        <v>23</v>
      </c>
      <c r="C79" s="26"/>
      <c r="D79" s="13">
        <v>311</v>
      </c>
      <c r="E79" s="16"/>
      <c r="F79" s="16"/>
    </row>
    <row r="80" spans="1:6" ht="12" customHeight="1" x14ac:dyDescent="0.25">
      <c r="A80" s="10" t="s">
        <v>0</v>
      </c>
      <c r="B80" s="25" t="s">
        <v>66</v>
      </c>
      <c r="C80" s="26"/>
      <c r="D80" s="13">
        <v>312</v>
      </c>
      <c r="E80" s="16"/>
      <c r="F80" s="16"/>
    </row>
    <row r="81" spans="1:7" ht="12" customHeight="1" x14ac:dyDescent="0.25">
      <c r="A81" s="10" t="s">
        <v>0</v>
      </c>
      <c r="B81" s="25" t="s">
        <v>67</v>
      </c>
      <c r="C81" s="26"/>
      <c r="D81" s="13">
        <v>313</v>
      </c>
      <c r="E81" s="16"/>
      <c r="F81" s="16"/>
    </row>
    <row r="82" spans="1:7" ht="12" customHeight="1" x14ac:dyDescent="0.25">
      <c r="A82" s="10" t="s">
        <v>0</v>
      </c>
      <c r="B82" s="25" t="s">
        <v>68</v>
      </c>
      <c r="C82" s="26"/>
      <c r="D82" s="13">
        <v>314</v>
      </c>
      <c r="E82" s="16"/>
      <c r="F82" s="16"/>
    </row>
    <row r="83" spans="1:7" ht="12" customHeight="1" x14ac:dyDescent="0.25">
      <c r="A83" s="10" t="s">
        <v>0</v>
      </c>
      <c r="B83" s="25" t="s">
        <v>69</v>
      </c>
      <c r="C83" s="26"/>
      <c r="D83" s="13">
        <v>315</v>
      </c>
      <c r="E83" s="16"/>
      <c r="F83" s="16"/>
    </row>
    <row r="84" spans="1:7" ht="12" customHeight="1" x14ac:dyDescent="0.25">
      <c r="A84" s="10" t="s">
        <v>0</v>
      </c>
      <c r="B84" s="25" t="s">
        <v>70</v>
      </c>
      <c r="C84" s="26"/>
      <c r="D84" s="13">
        <v>316</v>
      </c>
      <c r="E84" s="16"/>
      <c r="F84" s="16"/>
    </row>
    <row r="85" spans="1:7" ht="24" customHeight="1" x14ac:dyDescent="0.25">
      <c r="A85" s="10" t="s">
        <v>0</v>
      </c>
      <c r="B85" s="27" t="s">
        <v>71</v>
      </c>
      <c r="C85" s="28"/>
      <c r="D85" s="11">
        <v>400</v>
      </c>
      <c r="E85" s="17">
        <f>SUM(E78:E84)</f>
        <v>401181942</v>
      </c>
      <c r="F85" s="17">
        <f>SUM(F78:F84)</f>
        <v>401181942</v>
      </c>
    </row>
    <row r="86" spans="1:7" ht="12" customHeight="1" x14ac:dyDescent="0.25">
      <c r="A86" s="10" t="s">
        <v>0</v>
      </c>
      <c r="B86" s="27" t="s">
        <v>72</v>
      </c>
      <c r="C86" s="28"/>
      <c r="D86" s="11" t="s">
        <v>0</v>
      </c>
      <c r="E86" s="18"/>
      <c r="F86" s="18"/>
    </row>
    <row r="87" spans="1:7" ht="12" customHeight="1" x14ac:dyDescent="0.25">
      <c r="A87" s="10" t="s">
        <v>0</v>
      </c>
      <c r="B87" s="25" t="s">
        <v>73</v>
      </c>
      <c r="C87" s="26"/>
      <c r="D87" s="13">
        <v>410</v>
      </c>
      <c r="E87" s="16">
        <v>283350001</v>
      </c>
      <c r="F87" s="16">
        <v>283350001</v>
      </c>
    </row>
    <row r="88" spans="1:7" ht="12" customHeight="1" x14ac:dyDescent="0.25">
      <c r="A88" s="10" t="s">
        <v>0</v>
      </c>
      <c r="B88" s="25" t="s">
        <v>74</v>
      </c>
      <c r="C88" s="26"/>
      <c r="D88" s="13">
        <v>411</v>
      </c>
      <c r="E88" s="16"/>
      <c r="F88" s="16"/>
    </row>
    <row r="89" spans="1:7" ht="12" customHeight="1" x14ac:dyDescent="0.25">
      <c r="A89" s="10" t="s">
        <v>0</v>
      </c>
      <c r="B89" s="25" t="s">
        <v>75</v>
      </c>
      <c r="C89" s="26"/>
      <c r="D89" s="13">
        <v>412</v>
      </c>
      <c r="E89" s="16"/>
      <c r="F89" s="16"/>
    </row>
    <row r="90" spans="1:7" ht="12" customHeight="1" x14ac:dyDescent="0.25">
      <c r="A90" s="10" t="s">
        <v>0</v>
      </c>
      <c r="B90" s="25" t="s">
        <v>76</v>
      </c>
      <c r="C90" s="26"/>
      <c r="D90" s="13">
        <v>413</v>
      </c>
      <c r="E90" s="16"/>
      <c r="F90" s="16"/>
    </row>
    <row r="91" spans="1:7" ht="12" customHeight="1" x14ac:dyDescent="0.25">
      <c r="A91" s="10" t="s">
        <v>0</v>
      </c>
      <c r="B91" s="25" t="s">
        <v>77</v>
      </c>
      <c r="C91" s="26"/>
      <c r="D91" s="13">
        <v>414</v>
      </c>
      <c r="E91" s="16">
        <v>-227198513</v>
      </c>
      <c r="F91" s="16">
        <v>-144511084</v>
      </c>
    </row>
    <row r="92" spans="1:7" ht="24" customHeight="1" x14ac:dyDescent="0.25">
      <c r="A92" s="10" t="s">
        <v>0</v>
      </c>
      <c r="B92" s="25" t="s">
        <v>78</v>
      </c>
      <c r="C92" s="26"/>
      <c r="D92" s="13">
        <v>420</v>
      </c>
      <c r="E92" s="16">
        <f>SUM(E87:E91)</f>
        <v>56151488</v>
      </c>
      <c r="F92" s="16">
        <f>SUM(F87:F91)</f>
        <v>138838917</v>
      </c>
    </row>
    <row r="93" spans="1:7" ht="12" customHeight="1" x14ac:dyDescent="0.25">
      <c r="A93" s="10" t="s">
        <v>0</v>
      </c>
      <c r="B93" s="25" t="s">
        <v>79</v>
      </c>
      <c r="C93" s="26"/>
      <c r="D93" s="13">
        <v>421</v>
      </c>
      <c r="E93" s="16"/>
      <c r="F93" s="16"/>
    </row>
    <row r="94" spans="1:7" ht="12" customHeight="1" x14ac:dyDescent="0.25">
      <c r="A94" s="10" t="s">
        <v>0</v>
      </c>
      <c r="B94" s="27" t="s">
        <v>80</v>
      </c>
      <c r="C94" s="28"/>
      <c r="D94" s="11">
        <v>500</v>
      </c>
      <c r="E94" s="17">
        <f>SUM(E92:E93)</f>
        <v>56151488</v>
      </c>
      <c r="F94" s="17">
        <f>SUM(F92:F93)</f>
        <v>138838917</v>
      </c>
    </row>
    <row r="95" spans="1:7" ht="12" customHeight="1" x14ac:dyDescent="0.25">
      <c r="A95" s="10" t="s">
        <v>0</v>
      </c>
      <c r="B95" s="27" t="s">
        <v>81</v>
      </c>
      <c r="C95" s="28"/>
      <c r="D95" s="11" t="s">
        <v>0</v>
      </c>
      <c r="E95" s="17">
        <f>E75+E85+E94</f>
        <v>937248703</v>
      </c>
      <c r="F95" s="17">
        <f>F75+F85+F94</f>
        <v>995256467</v>
      </c>
    </row>
    <row r="96" spans="1:7" ht="12" customHeight="1" x14ac:dyDescent="0.25">
      <c r="B96" s="2" t="s">
        <v>0</v>
      </c>
      <c r="C96" s="2" t="s">
        <v>0</v>
      </c>
      <c r="D96" s="2" t="s">
        <v>0</v>
      </c>
      <c r="E96" s="2" t="s">
        <v>0</v>
      </c>
      <c r="F96" s="2" t="s">
        <v>0</v>
      </c>
      <c r="G96" s="2"/>
    </row>
    <row r="97" spans="2:7" ht="12" customHeight="1" x14ac:dyDescent="0.25">
      <c r="B97" s="2" t="s">
        <v>0</v>
      </c>
      <c r="C97" s="2" t="s">
        <v>0</v>
      </c>
      <c r="D97" s="2" t="s">
        <v>0</v>
      </c>
      <c r="E97" s="2" t="s">
        <v>0</v>
      </c>
      <c r="F97" s="2" t="s">
        <v>0</v>
      </c>
      <c r="G97" s="2"/>
    </row>
  </sheetData>
  <mergeCells count="75">
    <mergeCell ref="B12:F12"/>
    <mergeCell ref="B1:F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44:C44"/>
    <mergeCell ref="B32:C32"/>
    <mergeCell ref="B34:F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68:C68"/>
    <mergeCell ref="B57:C57"/>
    <mergeCell ref="B58:C58"/>
    <mergeCell ref="B59:C59"/>
    <mergeCell ref="B60:C60"/>
    <mergeCell ref="B61:C61"/>
    <mergeCell ref="B62:C62"/>
    <mergeCell ref="B63:C63"/>
    <mergeCell ref="B64:C64"/>
    <mergeCell ref="B65:F65"/>
    <mergeCell ref="B66:C66"/>
    <mergeCell ref="B67:C67"/>
    <mergeCell ref="B80:C80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93:C93"/>
    <mergeCell ref="B94:C94"/>
    <mergeCell ref="B95:C95"/>
    <mergeCell ref="B92:C92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</mergeCells>
  <pageMargins left="0.70866141732283505" right="0.70866141732283505" top="0.74803149606299202" bottom="0.74803149606299202" header="0.31496062992126" footer="0.31496062992126"/>
  <pageSetup paperSize="9" scale="88" orientation="portrait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B1" workbookViewId="0">
      <selection activeCell="M52" sqref="M52"/>
    </sheetView>
  </sheetViews>
  <sheetFormatPr defaultRowHeight="15" customHeight="1" x14ac:dyDescent="0.25"/>
  <cols>
    <col min="1" max="1" width="2.85546875" style="1" hidden="1" customWidth="1"/>
    <col min="2" max="2" width="52" style="1" customWidth="1"/>
    <col min="3" max="3" width="7.42578125" style="1" customWidth="1"/>
    <col min="4" max="5" width="11" style="1" customWidth="1"/>
    <col min="6" max="6" width="3.28515625" style="1" hidden="1" customWidth="1"/>
    <col min="7" max="16384" width="9.140625" style="1"/>
  </cols>
  <sheetData>
    <row r="1" spans="1:6" ht="12" customHeight="1" x14ac:dyDescent="0.25">
      <c r="A1" s="2" t="s">
        <v>0</v>
      </c>
      <c r="B1" s="2" t="s">
        <v>0</v>
      </c>
      <c r="C1" s="33" t="s">
        <v>82</v>
      </c>
      <c r="D1" s="33"/>
      <c r="E1" s="33"/>
      <c r="F1" s="2"/>
    </row>
    <row r="2" spans="1:6" ht="12" customHeight="1" x14ac:dyDescent="0.25">
      <c r="A2" s="2" t="s">
        <v>0</v>
      </c>
      <c r="B2" s="2" t="s">
        <v>0</v>
      </c>
      <c r="C2" s="33" t="s">
        <v>2</v>
      </c>
      <c r="D2" s="33"/>
      <c r="E2" s="33"/>
      <c r="F2" s="2"/>
    </row>
    <row r="3" spans="1:6" ht="12" customHeight="1" x14ac:dyDescent="0.25">
      <c r="A3" s="2" t="s">
        <v>0</v>
      </c>
      <c r="B3" s="2" t="s">
        <v>0</v>
      </c>
      <c r="C3" s="33" t="s">
        <v>3</v>
      </c>
      <c r="D3" s="33"/>
      <c r="E3" s="33"/>
      <c r="F3" s="2"/>
    </row>
    <row r="4" spans="1:6" ht="12" customHeight="1" x14ac:dyDescent="0.25">
      <c r="A4" s="2" t="s">
        <v>0</v>
      </c>
      <c r="B4" s="2" t="s">
        <v>0</v>
      </c>
      <c r="C4" s="33" t="s">
        <v>4</v>
      </c>
      <c r="D4" s="33"/>
      <c r="E4" s="33"/>
      <c r="F4" s="2"/>
    </row>
    <row r="5" spans="1:6" ht="12" customHeight="1" x14ac:dyDescent="0.25">
      <c r="A5" s="2" t="s">
        <v>0</v>
      </c>
      <c r="B5" s="2" t="s">
        <v>0</v>
      </c>
      <c r="C5" s="34" t="s">
        <v>0</v>
      </c>
      <c r="D5" s="34"/>
      <c r="E5" s="34"/>
      <c r="F5" s="2"/>
    </row>
    <row r="6" spans="1:6" ht="12" customHeight="1" x14ac:dyDescent="0.25">
      <c r="A6" s="2" t="s">
        <v>0</v>
      </c>
      <c r="B6" s="2" t="s">
        <v>0</v>
      </c>
      <c r="C6" s="33" t="s">
        <v>5</v>
      </c>
      <c r="D6" s="33"/>
      <c r="E6" s="33"/>
      <c r="F6" s="2"/>
    </row>
    <row r="7" spans="1:6" ht="14.25" customHeight="1" x14ac:dyDescent="0.25">
      <c r="A7" s="2" t="s">
        <v>0</v>
      </c>
      <c r="B7" s="35" t="s">
        <v>83</v>
      </c>
      <c r="C7" s="35"/>
      <c r="D7" s="35"/>
      <c r="E7" s="35"/>
      <c r="F7" s="2"/>
    </row>
    <row r="8" spans="1:6" ht="12" customHeight="1" x14ac:dyDescent="0.25">
      <c r="A8" s="2" t="s">
        <v>0</v>
      </c>
      <c r="B8" s="40" t="s">
        <v>84</v>
      </c>
      <c r="C8" s="40"/>
      <c r="D8" s="40"/>
      <c r="E8" s="40"/>
      <c r="F8" s="2"/>
    </row>
    <row r="9" spans="1:6" ht="12" customHeight="1" x14ac:dyDescent="0.25">
      <c r="A9" s="2" t="s">
        <v>0</v>
      </c>
      <c r="B9" s="37" t="s">
        <v>85</v>
      </c>
      <c r="C9" s="37"/>
      <c r="D9" s="37"/>
      <c r="E9" s="37"/>
      <c r="F9" s="2"/>
    </row>
    <row r="10" spans="1:6" ht="12" customHeight="1" x14ac:dyDescent="0.25">
      <c r="A10" s="2" t="s">
        <v>0</v>
      </c>
      <c r="B10" s="37" t="s">
        <v>86</v>
      </c>
      <c r="C10" s="37"/>
      <c r="D10" s="37"/>
      <c r="E10" s="37"/>
      <c r="F10" s="2"/>
    </row>
    <row r="11" spans="1:6" ht="12" customHeight="1" x14ac:dyDescent="0.25">
      <c r="A11" s="2" t="s">
        <v>0</v>
      </c>
      <c r="B11" s="41" t="s">
        <v>10</v>
      </c>
      <c r="C11" s="41"/>
      <c r="D11" s="41"/>
      <c r="E11" s="41"/>
      <c r="F11" s="2"/>
    </row>
    <row r="12" spans="1:6" ht="12" customHeight="1" x14ac:dyDescent="0.25">
      <c r="A12" s="2" t="s">
        <v>0</v>
      </c>
      <c r="B12" s="40" t="s">
        <v>234</v>
      </c>
      <c r="C12" s="40"/>
      <c r="D12" s="40"/>
      <c r="E12" s="40"/>
      <c r="F12" s="2"/>
    </row>
    <row r="13" spans="1:6" ht="12" customHeight="1" x14ac:dyDescent="0.25">
      <c r="A13" s="2" t="s">
        <v>0</v>
      </c>
      <c r="B13" s="6" t="s">
        <v>12</v>
      </c>
      <c r="C13" s="2" t="s">
        <v>0</v>
      </c>
      <c r="D13" s="2" t="s">
        <v>0</v>
      </c>
      <c r="E13" s="3" t="s">
        <v>0</v>
      </c>
      <c r="F13" s="2"/>
    </row>
    <row r="14" spans="1:6" ht="15" hidden="1" customHeight="1" x14ac:dyDescent="0.25"/>
    <row r="15" spans="1:6" ht="15" hidden="1" customHeight="1" x14ac:dyDescent="0.25"/>
    <row r="16" spans="1:6" ht="15" hidden="1" customHeight="1" x14ac:dyDescent="0.25"/>
    <row r="17" spans="1:5" ht="15" hidden="1" customHeight="1" x14ac:dyDescent="0.25"/>
    <row r="18" spans="1:5" ht="15" hidden="1" customHeight="1" x14ac:dyDescent="0.25"/>
    <row r="19" spans="1:5" ht="15" hidden="1" customHeight="1" x14ac:dyDescent="0.25"/>
    <row r="20" spans="1:5" ht="15" hidden="1" customHeight="1" x14ac:dyDescent="0.25"/>
    <row r="21" spans="1:5" ht="15" hidden="1" customHeight="1" x14ac:dyDescent="0.25"/>
    <row r="22" spans="1:5" ht="15" hidden="1" customHeight="1" x14ac:dyDescent="0.25"/>
    <row r="23" spans="1:5" ht="15" hidden="1" customHeight="1" x14ac:dyDescent="0.25"/>
    <row r="24" spans="1:5" ht="15" hidden="1" customHeight="1" x14ac:dyDescent="0.25"/>
    <row r="25" spans="1:5" ht="15" hidden="1" customHeight="1" x14ac:dyDescent="0.25"/>
    <row r="26" spans="1:5" ht="15" hidden="1" customHeight="1" x14ac:dyDescent="0.25"/>
    <row r="27" spans="1:5" ht="15" hidden="1" customHeight="1" x14ac:dyDescent="0.25"/>
    <row r="28" spans="1:5" ht="15" hidden="1" customHeight="1" x14ac:dyDescent="0.25"/>
    <row r="29" spans="1:5" ht="15" hidden="1" customHeight="1" x14ac:dyDescent="0.25"/>
    <row r="30" spans="1:5" ht="15" hidden="1" customHeight="1" x14ac:dyDescent="0.25"/>
    <row r="31" spans="1:5" ht="15" hidden="1" customHeight="1" x14ac:dyDescent="0.25"/>
    <row r="32" spans="1:5" ht="42.75" customHeight="1" x14ac:dyDescent="0.25">
      <c r="A32" s="10" t="s">
        <v>0</v>
      </c>
      <c r="B32" s="11" t="s">
        <v>87</v>
      </c>
      <c r="C32" s="11" t="s">
        <v>14</v>
      </c>
      <c r="D32" s="11" t="s">
        <v>88</v>
      </c>
      <c r="E32" s="11" t="s">
        <v>89</v>
      </c>
    </row>
    <row r="33" spans="1:5" ht="12" customHeight="1" x14ac:dyDescent="0.25">
      <c r="A33" s="10" t="s">
        <v>0</v>
      </c>
      <c r="B33" s="10" t="s">
        <v>90</v>
      </c>
      <c r="C33" s="15" t="s">
        <v>20</v>
      </c>
      <c r="D33" s="16">
        <v>315244474</v>
      </c>
      <c r="E33" s="16">
        <v>340260766</v>
      </c>
    </row>
    <row r="34" spans="1:5" ht="12" customHeight="1" x14ac:dyDescent="0.25">
      <c r="A34" s="10" t="s">
        <v>0</v>
      </c>
      <c r="B34" s="10" t="s">
        <v>91</v>
      </c>
      <c r="C34" s="15" t="s">
        <v>22</v>
      </c>
      <c r="D34" s="16">
        <v>310479231</v>
      </c>
      <c r="E34" s="16">
        <v>298242102</v>
      </c>
    </row>
    <row r="35" spans="1:5" ht="12" customHeight="1" x14ac:dyDescent="0.25">
      <c r="A35" s="10" t="s">
        <v>0</v>
      </c>
      <c r="B35" s="12" t="s">
        <v>92</v>
      </c>
      <c r="C35" s="19" t="s">
        <v>24</v>
      </c>
      <c r="D35" s="17">
        <f>D33-D34</f>
        <v>4765243</v>
      </c>
      <c r="E35" s="17">
        <f>E33-E34</f>
        <v>42018664</v>
      </c>
    </row>
    <row r="36" spans="1:5" ht="12" customHeight="1" x14ac:dyDescent="0.25">
      <c r="A36" s="10" t="s">
        <v>0</v>
      </c>
      <c r="B36" s="10" t="s">
        <v>93</v>
      </c>
      <c r="C36" s="15" t="s">
        <v>26</v>
      </c>
      <c r="D36" s="16"/>
      <c r="E36" s="16"/>
    </row>
    <row r="37" spans="1:5" ht="12" customHeight="1" x14ac:dyDescent="0.25">
      <c r="A37" s="10" t="s">
        <v>0</v>
      </c>
      <c r="B37" s="10" t="s">
        <v>94</v>
      </c>
      <c r="C37" s="15" t="s">
        <v>28</v>
      </c>
      <c r="D37" s="16">
        <v>90337398</v>
      </c>
      <c r="E37" s="16">
        <v>86375634</v>
      </c>
    </row>
    <row r="38" spans="1:5" ht="12" customHeight="1" x14ac:dyDescent="0.25">
      <c r="A38" s="10" t="s">
        <v>0</v>
      </c>
      <c r="B38" s="10" t="s">
        <v>95</v>
      </c>
      <c r="C38" s="15" t="s">
        <v>30</v>
      </c>
      <c r="D38" s="16">
        <v>808002</v>
      </c>
      <c r="E38" s="16">
        <v>670780</v>
      </c>
    </row>
    <row r="39" spans="1:5" ht="12" customHeight="1" x14ac:dyDescent="0.25">
      <c r="A39" s="10" t="s">
        <v>0</v>
      </c>
      <c r="B39" s="10" t="s">
        <v>96</v>
      </c>
      <c r="C39" s="15" t="s">
        <v>32</v>
      </c>
      <c r="D39" s="16">
        <v>3738896</v>
      </c>
      <c r="E39" s="16">
        <v>3989933</v>
      </c>
    </row>
    <row r="40" spans="1:5" ht="17.25" customHeight="1" x14ac:dyDescent="0.25">
      <c r="A40" s="10" t="s">
        <v>0</v>
      </c>
      <c r="B40" s="12" t="s">
        <v>97</v>
      </c>
      <c r="C40" s="19" t="s">
        <v>98</v>
      </c>
      <c r="D40" s="17">
        <f>D35+D39-D37-D38</f>
        <v>-82641261</v>
      </c>
      <c r="E40" s="17">
        <f>E35+E39-E37-E38</f>
        <v>-41037817</v>
      </c>
    </row>
    <row r="41" spans="1:5" ht="12" customHeight="1" x14ac:dyDescent="0.25">
      <c r="A41" s="10" t="s">
        <v>0</v>
      </c>
      <c r="B41" s="10" t="s">
        <v>99</v>
      </c>
      <c r="C41" s="15" t="s">
        <v>100</v>
      </c>
      <c r="D41" s="16"/>
      <c r="E41" s="16"/>
    </row>
    <row r="42" spans="1:5" ht="12" customHeight="1" x14ac:dyDescent="0.25">
      <c r="A42" s="10" t="s">
        <v>0</v>
      </c>
      <c r="B42" s="10" t="s">
        <v>101</v>
      </c>
      <c r="C42" s="15" t="s">
        <v>102</v>
      </c>
      <c r="D42" s="16">
        <v>46168</v>
      </c>
      <c r="E42" s="16">
        <v>46168</v>
      </c>
    </row>
    <row r="43" spans="1:5" ht="24" customHeight="1" x14ac:dyDescent="0.25">
      <c r="A43" s="10" t="s">
        <v>0</v>
      </c>
      <c r="B43" s="10" t="s">
        <v>103</v>
      </c>
      <c r="C43" s="15" t="s">
        <v>104</v>
      </c>
      <c r="D43" s="16"/>
      <c r="E43" s="16"/>
    </row>
    <row r="44" spans="1:5" ht="12" customHeight="1" x14ac:dyDescent="0.25">
      <c r="A44" s="10" t="s">
        <v>0</v>
      </c>
      <c r="B44" s="10" t="s">
        <v>105</v>
      </c>
      <c r="C44" s="15" t="s">
        <v>106</v>
      </c>
      <c r="D44" s="16"/>
      <c r="E44" s="16"/>
    </row>
    <row r="45" spans="1:5" ht="12" customHeight="1" x14ac:dyDescent="0.25">
      <c r="A45" s="10" t="s">
        <v>0</v>
      </c>
      <c r="B45" s="10" t="s">
        <v>107</v>
      </c>
      <c r="C45" s="15" t="s">
        <v>108</v>
      </c>
      <c r="D45" s="16"/>
      <c r="E45" s="16"/>
    </row>
    <row r="46" spans="1:5" ht="18" customHeight="1" x14ac:dyDescent="0.25">
      <c r="A46" s="10" t="s">
        <v>0</v>
      </c>
      <c r="B46" s="12" t="s">
        <v>109</v>
      </c>
      <c r="C46" s="11">
        <v>100</v>
      </c>
      <c r="D46" s="17">
        <f>D40-D42</f>
        <v>-82687429</v>
      </c>
      <c r="E46" s="17">
        <f>E40-E42</f>
        <v>-41083985</v>
      </c>
    </row>
    <row r="47" spans="1:5" ht="12" customHeight="1" x14ac:dyDescent="0.25">
      <c r="A47" s="10" t="s">
        <v>0</v>
      </c>
      <c r="B47" s="10" t="s">
        <v>110</v>
      </c>
      <c r="C47" s="13">
        <v>101</v>
      </c>
      <c r="D47" s="16"/>
      <c r="E47" s="16"/>
    </row>
    <row r="48" spans="1:5" ht="24" customHeight="1" x14ac:dyDescent="0.25">
      <c r="A48" s="10" t="s">
        <v>0</v>
      </c>
      <c r="B48" s="12" t="s">
        <v>111</v>
      </c>
      <c r="C48" s="11">
        <v>200</v>
      </c>
      <c r="D48" s="17">
        <f>D46</f>
        <v>-82687429</v>
      </c>
      <c r="E48" s="17">
        <f>E46</f>
        <v>-41083985</v>
      </c>
    </row>
    <row r="49" spans="1:5" ht="12" customHeight="1" x14ac:dyDescent="0.25">
      <c r="A49" s="10" t="s">
        <v>0</v>
      </c>
      <c r="B49" s="10" t="s">
        <v>112</v>
      </c>
      <c r="C49" s="13">
        <v>201</v>
      </c>
      <c r="D49" s="16"/>
      <c r="E49" s="16"/>
    </row>
    <row r="50" spans="1:5" ht="12" customHeight="1" x14ac:dyDescent="0.25">
      <c r="A50" s="10" t="s">
        <v>0</v>
      </c>
      <c r="B50" s="12" t="s">
        <v>113</v>
      </c>
      <c r="C50" s="11">
        <v>300</v>
      </c>
      <c r="D50" s="17">
        <f>D48</f>
        <v>-82687429</v>
      </c>
      <c r="E50" s="17">
        <f>E48</f>
        <v>-41083985</v>
      </c>
    </row>
    <row r="51" spans="1:5" ht="12" customHeight="1" x14ac:dyDescent="0.25">
      <c r="A51" s="10" t="s">
        <v>0</v>
      </c>
      <c r="B51" s="10" t="s">
        <v>114</v>
      </c>
      <c r="C51" s="13" t="s">
        <v>0</v>
      </c>
      <c r="D51" s="16"/>
      <c r="E51" s="16"/>
    </row>
    <row r="52" spans="1:5" ht="12" customHeight="1" x14ac:dyDescent="0.25">
      <c r="A52" s="10" t="s">
        <v>0</v>
      </c>
      <c r="B52" s="10" t="s">
        <v>115</v>
      </c>
      <c r="C52" s="13" t="s">
        <v>0</v>
      </c>
      <c r="D52" s="16"/>
      <c r="E52" s="16"/>
    </row>
    <row r="53" spans="1:5" ht="14.25" customHeight="1" x14ac:dyDescent="0.25">
      <c r="A53" s="10" t="s">
        <v>0</v>
      </c>
      <c r="B53" s="12" t="s">
        <v>116</v>
      </c>
      <c r="C53" s="11">
        <v>400</v>
      </c>
      <c r="D53" s="17"/>
      <c r="E53" s="17"/>
    </row>
    <row r="54" spans="1:5" ht="12" customHeight="1" x14ac:dyDescent="0.25">
      <c r="A54" s="10" t="s">
        <v>0</v>
      </c>
      <c r="B54" s="25" t="s">
        <v>117</v>
      </c>
      <c r="C54" s="39"/>
      <c r="D54" s="39"/>
      <c r="E54" s="26"/>
    </row>
    <row r="55" spans="1:5" ht="12" customHeight="1" x14ac:dyDescent="0.25">
      <c r="A55" s="10" t="s">
        <v>0</v>
      </c>
      <c r="B55" s="10" t="s">
        <v>118</v>
      </c>
      <c r="C55" s="13">
        <v>410</v>
      </c>
      <c r="D55" s="14"/>
      <c r="E55" s="14"/>
    </row>
    <row r="56" spans="1:5" ht="12" customHeight="1" x14ac:dyDescent="0.25">
      <c r="A56" s="10" t="s">
        <v>0</v>
      </c>
      <c r="B56" s="10" t="s">
        <v>119</v>
      </c>
      <c r="C56" s="13">
        <v>411</v>
      </c>
      <c r="D56" s="14"/>
      <c r="E56" s="14"/>
    </row>
    <row r="57" spans="1:5" ht="39" customHeight="1" x14ac:dyDescent="0.25">
      <c r="A57" s="10" t="s">
        <v>0</v>
      </c>
      <c r="B57" s="10" t="s">
        <v>120</v>
      </c>
      <c r="C57" s="13">
        <v>412</v>
      </c>
      <c r="D57" s="14"/>
      <c r="E57" s="14"/>
    </row>
    <row r="58" spans="1:5" ht="14.25" customHeight="1" x14ac:dyDescent="0.25">
      <c r="A58" s="10" t="s">
        <v>0</v>
      </c>
      <c r="B58" s="10" t="s">
        <v>121</v>
      </c>
      <c r="C58" s="13">
        <v>413</v>
      </c>
      <c r="D58" s="14"/>
      <c r="E58" s="14"/>
    </row>
    <row r="59" spans="1:5" ht="24" customHeight="1" x14ac:dyDescent="0.25">
      <c r="A59" s="10" t="s">
        <v>0</v>
      </c>
      <c r="B59" s="10" t="s">
        <v>122</v>
      </c>
      <c r="C59" s="13">
        <v>414</v>
      </c>
      <c r="D59" s="14"/>
      <c r="E59" s="14"/>
    </row>
    <row r="60" spans="1:5" ht="12" customHeight="1" x14ac:dyDescent="0.25">
      <c r="A60" s="10" t="s">
        <v>0</v>
      </c>
      <c r="B60" s="10" t="s">
        <v>123</v>
      </c>
      <c r="C60" s="13">
        <v>415</v>
      </c>
      <c r="D60" s="14"/>
      <c r="E60" s="14"/>
    </row>
    <row r="61" spans="1:5" ht="12" customHeight="1" x14ac:dyDescent="0.25">
      <c r="A61" s="10" t="s">
        <v>0</v>
      </c>
      <c r="B61" s="10" t="s">
        <v>124</v>
      </c>
      <c r="C61" s="13">
        <v>416</v>
      </c>
      <c r="D61" s="14"/>
      <c r="E61" s="14"/>
    </row>
    <row r="62" spans="1:5" ht="12" customHeight="1" x14ac:dyDescent="0.25">
      <c r="A62" s="10" t="s">
        <v>0</v>
      </c>
      <c r="B62" s="10" t="s">
        <v>125</v>
      </c>
      <c r="C62" s="13">
        <v>417</v>
      </c>
      <c r="D62" s="14"/>
      <c r="E62" s="14"/>
    </row>
    <row r="63" spans="1:5" ht="12" customHeight="1" x14ac:dyDescent="0.25">
      <c r="A63" s="10" t="s">
        <v>0</v>
      </c>
      <c r="B63" s="10" t="s">
        <v>126</v>
      </c>
      <c r="C63" s="13">
        <v>418</v>
      </c>
      <c r="D63" s="14"/>
      <c r="E63" s="14"/>
    </row>
    <row r="64" spans="1:5" ht="12" customHeight="1" x14ac:dyDescent="0.25">
      <c r="A64" s="10" t="s">
        <v>0</v>
      </c>
      <c r="B64" s="10" t="s">
        <v>127</v>
      </c>
      <c r="C64" s="13">
        <v>419</v>
      </c>
      <c r="D64" s="14"/>
      <c r="E64" s="14"/>
    </row>
    <row r="65" spans="1:6" ht="12" customHeight="1" x14ac:dyDescent="0.25">
      <c r="A65" s="10" t="s">
        <v>0</v>
      </c>
      <c r="B65" s="10" t="s">
        <v>128</v>
      </c>
      <c r="C65" s="13">
        <v>420</v>
      </c>
      <c r="D65" s="14"/>
      <c r="E65" s="14"/>
    </row>
    <row r="66" spans="1:6" ht="12" customHeight="1" x14ac:dyDescent="0.25">
      <c r="A66" s="10" t="s">
        <v>0</v>
      </c>
      <c r="B66" s="12" t="s">
        <v>129</v>
      </c>
      <c r="C66" s="11">
        <v>500</v>
      </c>
      <c r="D66" s="17">
        <f>D50</f>
        <v>-82687429</v>
      </c>
      <c r="E66" s="17">
        <f>E50</f>
        <v>-41083985</v>
      </c>
    </row>
    <row r="67" spans="1:6" ht="12" customHeight="1" x14ac:dyDescent="0.25">
      <c r="A67" s="10" t="s">
        <v>0</v>
      </c>
      <c r="B67" s="10" t="s">
        <v>130</v>
      </c>
      <c r="C67" s="13" t="s">
        <v>0</v>
      </c>
      <c r="D67" s="14"/>
      <c r="E67" s="14"/>
    </row>
    <row r="68" spans="1:6" ht="12" customHeight="1" x14ac:dyDescent="0.25">
      <c r="A68" s="10" t="s">
        <v>0</v>
      </c>
      <c r="B68" s="10" t="s">
        <v>114</v>
      </c>
      <c r="C68" s="13" t="s">
        <v>0</v>
      </c>
      <c r="D68" s="14"/>
      <c r="E68" s="14"/>
    </row>
    <row r="69" spans="1:6" ht="12" customHeight="1" x14ac:dyDescent="0.25">
      <c r="A69" s="10" t="s">
        <v>0</v>
      </c>
      <c r="B69" s="10" t="s">
        <v>131</v>
      </c>
      <c r="C69" s="13" t="s">
        <v>0</v>
      </c>
      <c r="D69" s="14"/>
      <c r="E69" s="14"/>
    </row>
    <row r="70" spans="1:6" ht="12" customHeight="1" x14ac:dyDescent="0.25">
      <c r="A70" s="10" t="s">
        <v>0</v>
      </c>
      <c r="B70" s="12" t="s">
        <v>132</v>
      </c>
      <c r="C70" s="11">
        <v>600</v>
      </c>
      <c r="D70" s="18"/>
      <c r="E70" s="18"/>
    </row>
    <row r="71" spans="1:6" ht="12" customHeight="1" x14ac:dyDescent="0.25">
      <c r="A71" s="10" t="s">
        <v>0</v>
      </c>
      <c r="B71" s="25" t="s">
        <v>117</v>
      </c>
      <c r="C71" s="39"/>
      <c r="D71" s="39"/>
      <c r="E71" s="26"/>
    </row>
    <row r="72" spans="1:6" ht="12" customHeight="1" x14ac:dyDescent="0.25">
      <c r="A72" s="10" t="s">
        <v>0</v>
      </c>
      <c r="B72" s="10" t="s">
        <v>133</v>
      </c>
      <c r="C72" s="13" t="s">
        <v>0</v>
      </c>
      <c r="D72" s="14" t="s">
        <v>0</v>
      </c>
      <c r="E72" s="14" t="s">
        <v>0</v>
      </c>
    </row>
    <row r="73" spans="1:6" ht="12" customHeight="1" x14ac:dyDescent="0.25">
      <c r="A73" s="10" t="s">
        <v>0</v>
      </c>
      <c r="B73" s="10" t="s">
        <v>134</v>
      </c>
      <c r="C73" s="13" t="s">
        <v>0</v>
      </c>
      <c r="D73" s="14"/>
      <c r="E73" s="14"/>
    </row>
    <row r="74" spans="1:6" ht="12" customHeight="1" x14ac:dyDescent="0.25">
      <c r="A74" s="10" t="s">
        <v>0</v>
      </c>
      <c r="B74" s="10" t="s">
        <v>135</v>
      </c>
      <c r="C74" s="13" t="s">
        <v>0</v>
      </c>
      <c r="D74" s="14"/>
      <c r="E74" s="14"/>
    </row>
    <row r="75" spans="1:6" ht="12" customHeight="1" x14ac:dyDescent="0.25">
      <c r="A75" s="10" t="s">
        <v>0</v>
      </c>
      <c r="B75" s="10" t="s">
        <v>136</v>
      </c>
      <c r="C75" s="13" t="s">
        <v>0</v>
      </c>
      <c r="D75" s="14" t="s">
        <v>0</v>
      </c>
      <c r="E75" s="14" t="s">
        <v>0</v>
      </c>
    </row>
    <row r="76" spans="1:6" ht="12" customHeight="1" x14ac:dyDescent="0.25">
      <c r="A76" s="10" t="s">
        <v>0</v>
      </c>
      <c r="B76" s="10" t="s">
        <v>134</v>
      </c>
      <c r="C76" s="13" t="s">
        <v>0</v>
      </c>
      <c r="D76" s="14"/>
      <c r="E76" s="14"/>
    </row>
    <row r="77" spans="1:6" ht="12" customHeight="1" x14ac:dyDescent="0.25">
      <c r="A77" s="10" t="s">
        <v>0</v>
      </c>
      <c r="B77" s="10" t="s">
        <v>135</v>
      </c>
      <c r="C77" s="13" t="s">
        <v>0</v>
      </c>
      <c r="D77" s="14"/>
      <c r="E77" s="14"/>
    </row>
    <row r="78" spans="1:6" ht="12" customHeight="1" x14ac:dyDescent="0.25">
      <c r="B78" s="2" t="s">
        <v>0</v>
      </c>
      <c r="C78" s="2" t="s">
        <v>0</v>
      </c>
      <c r="D78" s="2" t="s">
        <v>0</v>
      </c>
      <c r="E78" s="2" t="s">
        <v>0</v>
      </c>
      <c r="F78" s="2"/>
    </row>
    <row r="79" spans="1:6" ht="12" customHeight="1" x14ac:dyDescent="0.25">
      <c r="B79" s="2" t="s">
        <v>0</v>
      </c>
      <c r="C79" s="2" t="s">
        <v>0</v>
      </c>
      <c r="D79" s="2" t="s">
        <v>0</v>
      </c>
      <c r="E79" s="2" t="s">
        <v>0</v>
      </c>
      <c r="F79" s="2"/>
    </row>
  </sheetData>
  <mergeCells count="14">
    <mergeCell ref="C6:E6"/>
    <mergeCell ref="C1:E1"/>
    <mergeCell ref="C2:E2"/>
    <mergeCell ref="C3:E3"/>
    <mergeCell ref="C4:E4"/>
    <mergeCell ref="C5:E5"/>
    <mergeCell ref="B54:E54"/>
    <mergeCell ref="B71:E71"/>
    <mergeCell ref="B7:E7"/>
    <mergeCell ref="B8:E8"/>
    <mergeCell ref="B9:E9"/>
    <mergeCell ref="B10:E10"/>
    <mergeCell ref="B11:E11"/>
    <mergeCell ref="B12:E12"/>
  </mergeCells>
  <pageMargins left="0.7" right="0.7" top="0.75" bottom="0.75" header="0.3" footer="0.3"/>
  <pageSetup paperSize="9" scale="8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B1" workbookViewId="0">
      <selection activeCell="J37" sqref="J37"/>
    </sheetView>
  </sheetViews>
  <sheetFormatPr defaultRowHeight="15" customHeight="1" x14ac:dyDescent="0.25"/>
  <cols>
    <col min="1" max="1" width="2.85546875" style="1" hidden="1" customWidth="1"/>
    <col min="2" max="2" width="52.7109375" style="1" customWidth="1"/>
    <col min="3" max="3" width="6.85546875" style="1" customWidth="1"/>
    <col min="4" max="4" width="12.7109375" style="1" customWidth="1"/>
    <col min="5" max="5" width="13.85546875" style="1" customWidth="1"/>
    <col min="6" max="6" width="3.28515625" style="1" hidden="1" customWidth="1"/>
    <col min="7" max="16384" width="9.140625" style="1"/>
  </cols>
  <sheetData>
    <row r="1" spans="1:6" ht="12" customHeight="1" x14ac:dyDescent="0.25">
      <c r="A1" s="2" t="s">
        <v>0</v>
      </c>
      <c r="B1" s="2" t="s">
        <v>0</v>
      </c>
      <c r="C1" s="33" t="s">
        <v>137</v>
      </c>
      <c r="D1" s="33"/>
      <c r="E1" s="33"/>
      <c r="F1" s="2"/>
    </row>
    <row r="2" spans="1:6" ht="12" customHeight="1" x14ac:dyDescent="0.25">
      <c r="A2" s="2" t="s">
        <v>0</v>
      </c>
      <c r="B2" s="2" t="s">
        <v>0</v>
      </c>
      <c r="C2" s="33" t="s">
        <v>2</v>
      </c>
      <c r="D2" s="33"/>
      <c r="E2" s="33"/>
      <c r="F2" s="2"/>
    </row>
    <row r="3" spans="1:6" ht="12" customHeight="1" x14ac:dyDescent="0.25">
      <c r="A3" s="2" t="s">
        <v>0</v>
      </c>
      <c r="B3" s="2" t="s">
        <v>0</v>
      </c>
      <c r="C3" s="33" t="s">
        <v>3</v>
      </c>
      <c r="D3" s="33"/>
      <c r="E3" s="33"/>
      <c r="F3" s="2"/>
    </row>
    <row r="4" spans="1:6" ht="12" customHeight="1" x14ac:dyDescent="0.25">
      <c r="A4" s="2" t="s">
        <v>0</v>
      </c>
      <c r="B4" s="2" t="s">
        <v>0</v>
      </c>
      <c r="C4" s="33" t="s">
        <v>4</v>
      </c>
      <c r="D4" s="33"/>
      <c r="E4" s="33"/>
      <c r="F4" s="2"/>
    </row>
    <row r="5" spans="1:6" ht="12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3" t="s">
        <v>0</v>
      </c>
      <c r="F5" s="2"/>
    </row>
    <row r="6" spans="1:6" ht="12" customHeight="1" x14ac:dyDescent="0.25">
      <c r="A6" s="2" t="s">
        <v>0</v>
      </c>
      <c r="B6" s="2" t="s">
        <v>0</v>
      </c>
      <c r="C6" s="2" t="s">
        <v>0</v>
      </c>
      <c r="D6" s="2" t="s">
        <v>0</v>
      </c>
      <c r="E6" s="3" t="s">
        <v>0</v>
      </c>
      <c r="F6" s="2"/>
    </row>
    <row r="7" spans="1:6" ht="12" customHeight="1" x14ac:dyDescent="0.25">
      <c r="A7" s="2" t="s">
        <v>0</v>
      </c>
      <c r="B7" s="2" t="s">
        <v>0</v>
      </c>
      <c r="C7" s="2" t="s">
        <v>0</v>
      </c>
      <c r="D7" s="2" t="s">
        <v>0</v>
      </c>
      <c r="E7" s="3" t="s">
        <v>5</v>
      </c>
      <c r="F7" s="2"/>
    </row>
    <row r="8" spans="1:6" ht="14.25" customHeight="1" x14ac:dyDescent="0.25">
      <c r="A8" s="2" t="s">
        <v>0</v>
      </c>
      <c r="B8" s="35" t="s">
        <v>138</v>
      </c>
      <c r="C8" s="35"/>
      <c r="D8" s="35"/>
      <c r="E8" s="35"/>
      <c r="F8" s="2"/>
    </row>
    <row r="9" spans="1:6" ht="12" customHeight="1" x14ac:dyDescent="0.25">
      <c r="A9" s="2" t="s">
        <v>0</v>
      </c>
      <c r="B9" s="40" t="s">
        <v>7</v>
      </c>
      <c r="C9" s="40"/>
      <c r="D9" s="40"/>
      <c r="E9" s="40"/>
      <c r="F9" s="2"/>
    </row>
    <row r="10" spans="1:6" ht="12" customHeight="1" x14ac:dyDescent="0.25">
      <c r="A10" s="2" t="s">
        <v>0</v>
      </c>
      <c r="B10" s="2" t="s">
        <v>0</v>
      </c>
      <c r="C10" s="2" t="s">
        <v>0</v>
      </c>
      <c r="D10" s="2" t="s">
        <v>0</v>
      </c>
      <c r="E10" s="3" t="s">
        <v>0</v>
      </c>
      <c r="F10" s="2"/>
    </row>
    <row r="11" spans="1:6" ht="12" customHeight="1" x14ac:dyDescent="0.25">
      <c r="A11" s="2" t="s">
        <v>0</v>
      </c>
      <c r="B11" s="37" t="s">
        <v>139</v>
      </c>
      <c r="C11" s="37"/>
      <c r="D11" s="37"/>
      <c r="E11" s="37"/>
      <c r="F11" s="2"/>
    </row>
    <row r="12" spans="1:6" ht="12" customHeight="1" x14ac:dyDescent="0.25">
      <c r="A12" s="2" t="s">
        <v>0</v>
      </c>
      <c r="B12" s="41" t="s">
        <v>140</v>
      </c>
      <c r="C12" s="41"/>
      <c r="D12" s="41"/>
      <c r="E12" s="41"/>
      <c r="F12" s="2"/>
    </row>
    <row r="13" spans="1:6" ht="12" customHeight="1" x14ac:dyDescent="0.25">
      <c r="A13" s="2" t="s">
        <v>0</v>
      </c>
      <c r="B13" s="38" t="s">
        <v>10</v>
      </c>
      <c r="C13" s="38"/>
      <c r="D13" s="38"/>
      <c r="E13" s="38"/>
      <c r="F13" s="2"/>
    </row>
    <row r="14" spans="1:6" ht="12" customHeight="1" x14ac:dyDescent="0.25">
      <c r="A14" s="2" t="s">
        <v>0</v>
      </c>
      <c r="B14" s="40" t="s">
        <v>141</v>
      </c>
      <c r="C14" s="40"/>
      <c r="D14" s="40"/>
      <c r="E14" s="40"/>
      <c r="F14" s="2"/>
    </row>
    <row r="15" spans="1:6" ht="12" customHeight="1" x14ac:dyDescent="0.25">
      <c r="A15" s="2" t="s">
        <v>0</v>
      </c>
      <c r="B15" s="6" t="s">
        <v>142</v>
      </c>
      <c r="C15" s="2" t="s">
        <v>0</v>
      </c>
      <c r="D15" s="2" t="s">
        <v>0</v>
      </c>
      <c r="E15" s="3" t="s">
        <v>0</v>
      </c>
      <c r="F15" s="2"/>
    </row>
    <row r="16" spans="1:6" ht="15" hidden="1" customHeight="1" x14ac:dyDescent="0.25"/>
    <row r="17" ht="15" hidden="1" customHeight="1" x14ac:dyDescent="0.25"/>
    <row r="18" ht="15" hidden="1" customHeight="1" x14ac:dyDescent="0.25"/>
    <row r="19" ht="15" hidden="1" customHeight="1" x14ac:dyDescent="0.25"/>
    <row r="20" ht="15" hidden="1" customHeight="1" x14ac:dyDescent="0.25"/>
    <row r="21" ht="15" hidden="1" customHeight="1" x14ac:dyDescent="0.25"/>
    <row r="22" ht="15" hidden="1" customHeight="1" x14ac:dyDescent="0.25"/>
    <row r="23" ht="15" hidden="1" customHeight="1" x14ac:dyDescent="0.25"/>
    <row r="24" ht="15" hidden="1" customHeight="1" x14ac:dyDescent="0.25"/>
    <row r="25" ht="15" hidden="1" customHeight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spans="1:5" ht="15" hidden="1" customHeight="1" x14ac:dyDescent="0.25"/>
    <row r="34" spans="1:5" ht="24" customHeight="1" x14ac:dyDescent="0.25">
      <c r="A34" s="10" t="s">
        <v>0</v>
      </c>
      <c r="B34" s="11" t="s">
        <v>143</v>
      </c>
      <c r="C34" s="11" t="s">
        <v>14</v>
      </c>
      <c r="D34" s="11" t="s">
        <v>88</v>
      </c>
      <c r="E34" s="11" t="s">
        <v>89</v>
      </c>
    </row>
    <row r="35" spans="1:5" ht="15" hidden="1" customHeight="1" x14ac:dyDescent="0.25"/>
    <row r="36" spans="1:5" ht="12" customHeight="1" x14ac:dyDescent="0.25">
      <c r="A36" s="10" t="s">
        <v>0</v>
      </c>
      <c r="B36" s="29" t="s">
        <v>144</v>
      </c>
      <c r="C36" s="30"/>
      <c r="D36" s="30"/>
      <c r="E36" s="31"/>
    </row>
    <row r="37" spans="1:5" ht="15" customHeight="1" x14ac:dyDescent="0.25">
      <c r="A37" s="10" t="s">
        <v>0</v>
      </c>
      <c r="B37" s="12" t="s">
        <v>145</v>
      </c>
      <c r="C37" s="19" t="s">
        <v>20</v>
      </c>
      <c r="D37" s="17">
        <f>D39+D44</f>
        <v>398746300</v>
      </c>
      <c r="E37" s="17">
        <f>E39+E44</f>
        <v>414215542</v>
      </c>
    </row>
    <row r="38" spans="1:5" ht="12" customHeight="1" x14ac:dyDescent="0.25">
      <c r="A38" s="10" t="s">
        <v>0</v>
      </c>
      <c r="B38" s="25" t="s">
        <v>117</v>
      </c>
      <c r="C38" s="39"/>
      <c r="D38" s="39"/>
      <c r="E38" s="26"/>
    </row>
    <row r="39" spans="1:5" ht="12" customHeight="1" x14ac:dyDescent="0.25">
      <c r="A39" s="10" t="s">
        <v>0</v>
      </c>
      <c r="B39" s="10" t="s">
        <v>146</v>
      </c>
      <c r="C39" s="15" t="s">
        <v>22</v>
      </c>
      <c r="D39" s="16">
        <v>397206818</v>
      </c>
      <c r="E39" s="16">
        <v>411246705</v>
      </c>
    </row>
    <row r="40" spans="1:5" ht="12" customHeight="1" x14ac:dyDescent="0.25">
      <c r="A40" s="10" t="s">
        <v>0</v>
      </c>
      <c r="B40" s="10" t="s">
        <v>147</v>
      </c>
      <c r="C40" s="15" t="s">
        <v>24</v>
      </c>
      <c r="D40" s="16"/>
      <c r="E40" s="16"/>
    </row>
    <row r="41" spans="1:5" ht="12" customHeight="1" x14ac:dyDescent="0.25">
      <c r="A41" s="10" t="s">
        <v>0</v>
      </c>
      <c r="B41" s="10" t="s">
        <v>148</v>
      </c>
      <c r="C41" s="15" t="s">
        <v>26</v>
      </c>
      <c r="D41" s="16"/>
      <c r="E41" s="16"/>
    </row>
    <row r="42" spans="1:5" ht="12" customHeight="1" x14ac:dyDescent="0.25">
      <c r="A42" s="10" t="s">
        <v>0</v>
      </c>
      <c r="B42" s="10" t="s">
        <v>149</v>
      </c>
      <c r="C42" s="15" t="s">
        <v>28</v>
      </c>
      <c r="D42" s="16"/>
      <c r="E42" s="16"/>
    </row>
    <row r="43" spans="1:5" ht="12" customHeight="1" x14ac:dyDescent="0.25">
      <c r="A43" s="10" t="s">
        <v>0</v>
      </c>
      <c r="B43" s="10" t="s">
        <v>150</v>
      </c>
      <c r="C43" s="15" t="s">
        <v>30</v>
      </c>
      <c r="D43" s="16"/>
      <c r="E43" s="16"/>
    </row>
    <row r="44" spans="1:5" ht="12" customHeight="1" x14ac:dyDescent="0.25">
      <c r="A44" s="10" t="s">
        <v>0</v>
      </c>
      <c r="B44" s="10" t="s">
        <v>151</v>
      </c>
      <c r="C44" s="15" t="s">
        <v>32</v>
      </c>
      <c r="D44" s="16">
        <v>1539482</v>
      </c>
      <c r="E44" s="16">
        <v>2968837</v>
      </c>
    </row>
    <row r="45" spans="1:5" ht="15.75" customHeight="1" x14ac:dyDescent="0.25">
      <c r="A45" s="10" t="s">
        <v>0</v>
      </c>
      <c r="B45" s="12" t="s">
        <v>152</v>
      </c>
      <c r="C45" s="19" t="s">
        <v>98</v>
      </c>
      <c r="D45" s="17">
        <f>D47+D49+D52+D53</f>
        <v>407605295</v>
      </c>
      <c r="E45" s="17">
        <f>E47+E49+E52+E53</f>
        <v>350545935</v>
      </c>
    </row>
    <row r="46" spans="1:5" ht="12" customHeight="1" x14ac:dyDescent="0.25">
      <c r="A46" s="10" t="s">
        <v>0</v>
      </c>
      <c r="B46" s="25" t="s">
        <v>117</v>
      </c>
      <c r="C46" s="39"/>
      <c r="D46" s="39"/>
      <c r="E46" s="26"/>
    </row>
    <row r="47" spans="1:5" ht="12" customHeight="1" x14ac:dyDescent="0.25">
      <c r="A47" s="10" t="s">
        <v>0</v>
      </c>
      <c r="B47" s="10" t="s">
        <v>153</v>
      </c>
      <c r="C47" s="15" t="s">
        <v>100</v>
      </c>
      <c r="D47" s="16">
        <v>289881602</v>
      </c>
      <c r="E47" s="16">
        <v>269943349</v>
      </c>
    </row>
    <row r="48" spans="1:5" ht="12" customHeight="1" x14ac:dyDescent="0.25">
      <c r="A48" s="10" t="s">
        <v>0</v>
      </c>
      <c r="B48" s="10" t="s">
        <v>154</v>
      </c>
      <c r="C48" s="15" t="s">
        <v>102</v>
      </c>
      <c r="D48" s="16"/>
      <c r="E48" s="16"/>
    </row>
    <row r="49" spans="1:5" ht="12" customHeight="1" x14ac:dyDescent="0.25">
      <c r="A49" s="10" t="s">
        <v>0</v>
      </c>
      <c r="B49" s="10" t="s">
        <v>155</v>
      </c>
      <c r="C49" s="15" t="s">
        <v>104</v>
      </c>
      <c r="D49" s="16">
        <v>56248078</v>
      </c>
      <c r="E49" s="16">
        <v>46448154</v>
      </c>
    </row>
    <row r="50" spans="1:5" ht="12" customHeight="1" x14ac:dyDescent="0.25">
      <c r="A50" s="10" t="s">
        <v>0</v>
      </c>
      <c r="B50" s="10" t="s">
        <v>156</v>
      </c>
      <c r="C50" s="15" t="s">
        <v>106</v>
      </c>
      <c r="D50" s="16"/>
      <c r="E50" s="16"/>
    </row>
    <row r="51" spans="1:5" ht="12" customHeight="1" x14ac:dyDescent="0.25">
      <c r="A51" s="10" t="s">
        <v>0</v>
      </c>
      <c r="B51" s="10" t="s">
        <v>157</v>
      </c>
      <c r="C51" s="15" t="s">
        <v>108</v>
      </c>
      <c r="D51" s="16"/>
      <c r="E51" s="16"/>
    </row>
    <row r="52" spans="1:5" ht="12" customHeight="1" x14ac:dyDescent="0.25">
      <c r="A52" s="10" t="s">
        <v>0</v>
      </c>
      <c r="B52" s="10" t="s">
        <v>158</v>
      </c>
      <c r="C52" s="15" t="s">
        <v>159</v>
      </c>
      <c r="D52" s="16">
        <v>54024018</v>
      </c>
      <c r="E52" s="16">
        <v>33184605</v>
      </c>
    </row>
    <row r="53" spans="1:5" ht="12" customHeight="1" x14ac:dyDescent="0.25">
      <c r="A53" s="10" t="s">
        <v>0</v>
      </c>
      <c r="B53" s="10" t="s">
        <v>160</v>
      </c>
      <c r="C53" s="15" t="s">
        <v>161</v>
      </c>
      <c r="D53" s="16">
        <v>7451597</v>
      </c>
      <c r="E53" s="16">
        <v>969827</v>
      </c>
    </row>
    <row r="54" spans="1:5" ht="24" customHeight="1" x14ac:dyDescent="0.25">
      <c r="A54" s="10" t="s">
        <v>0</v>
      </c>
      <c r="B54" s="12" t="s">
        <v>162</v>
      </c>
      <c r="C54" s="19" t="s">
        <v>163</v>
      </c>
      <c r="D54" s="17">
        <f>D37-D45</f>
        <v>-8858995</v>
      </c>
      <c r="E54" s="17">
        <f>E37-E45</f>
        <v>63669607</v>
      </c>
    </row>
    <row r="55" spans="1:5" ht="12" customHeight="1" x14ac:dyDescent="0.25">
      <c r="A55" s="10" t="s">
        <v>0</v>
      </c>
      <c r="B55" s="29" t="s">
        <v>164</v>
      </c>
      <c r="C55" s="30"/>
      <c r="D55" s="30"/>
      <c r="E55" s="31"/>
    </row>
    <row r="56" spans="1:5" ht="15.75" customHeight="1" x14ac:dyDescent="0.25">
      <c r="A56" s="10" t="s">
        <v>0</v>
      </c>
      <c r="B56" s="12" t="s">
        <v>165</v>
      </c>
      <c r="C56" s="19" t="s">
        <v>166</v>
      </c>
      <c r="D56" s="18"/>
      <c r="E56" s="18"/>
    </row>
    <row r="57" spans="1:5" ht="12" customHeight="1" x14ac:dyDescent="0.25">
      <c r="A57" s="10" t="s">
        <v>0</v>
      </c>
      <c r="B57" s="25" t="s">
        <v>117</v>
      </c>
      <c r="C57" s="39"/>
      <c r="D57" s="39"/>
      <c r="E57" s="26"/>
    </row>
    <row r="58" spans="1:5" ht="12" customHeight="1" x14ac:dyDescent="0.25">
      <c r="A58" s="10" t="s">
        <v>0</v>
      </c>
      <c r="B58" s="10" t="s">
        <v>167</v>
      </c>
      <c r="C58" s="15" t="s">
        <v>168</v>
      </c>
      <c r="D58" s="14"/>
      <c r="E58" s="14"/>
    </row>
    <row r="59" spans="1:5" ht="12" customHeight="1" x14ac:dyDescent="0.25">
      <c r="A59" s="10" t="s">
        <v>0</v>
      </c>
      <c r="B59" s="10" t="s">
        <v>169</v>
      </c>
      <c r="C59" s="15" t="s">
        <v>170</v>
      </c>
      <c r="D59" s="14"/>
      <c r="E59" s="14"/>
    </row>
    <row r="60" spans="1:5" ht="12" customHeight="1" x14ac:dyDescent="0.25">
      <c r="A60" s="10" t="s">
        <v>0</v>
      </c>
      <c r="B60" s="10" t="s">
        <v>171</v>
      </c>
      <c r="C60" s="15" t="s">
        <v>172</v>
      </c>
      <c r="D60" s="14"/>
      <c r="E60" s="14"/>
    </row>
    <row r="61" spans="1:5" ht="24" customHeight="1" x14ac:dyDescent="0.25">
      <c r="A61" s="10" t="s">
        <v>0</v>
      </c>
      <c r="B61" s="10" t="s">
        <v>173</v>
      </c>
      <c r="C61" s="15" t="s">
        <v>174</v>
      </c>
      <c r="D61" s="14"/>
      <c r="E61" s="14"/>
    </row>
    <row r="62" spans="1:5" ht="12" customHeight="1" x14ac:dyDescent="0.25">
      <c r="A62" s="10" t="s">
        <v>0</v>
      </c>
      <c r="B62" s="10" t="s">
        <v>175</v>
      </c>
      <c r="C62" s="15" t="s">
        <v>176</v>
      </c>
      <c r="D62" s="14"/>
      <c r="E62" s="14"/>
    </row>
    <row r="63" spans="1:5" ht="12" customHeight="1" x14ac:dyDescent="0.25">
      <c r="A63" s="10" t="s">
        <v>0</v>
      </c>
      <c r="B63" s="10" t="s">
        <v>177</v>
      </c>
      <c r="C63" s="15" t="s">
        <v>178</v>
      </c>
      <c r="D63" s="14"/>
      <c r="E63" s="14"/>
    </row>
    <row r="64" spans="1:5" ht="12" customHeight="1" x14ac:dyDescent="0.25">
      <c r="A64" s="10" t="s">
        <v>0</v>
      </c>
      <c r="B64" s="10" t="s">
        <v>179</v>
      </c>
      <c r="C64" s="15" t="s">
        <v>180</v>
      </c>
      <c r="D64" s="14"/>
      <c r="E64" s="14"/>
    </row>
    <row r="65" spans="1:5" ht="13.5" customHeight="1" x14ac:dyDescent="0.25">
      <c r="A65" s="10" t="s">
        <v>0</v>
      </c>
      <c r="B65" s="10" t="s">
        <v>181</v>
      </c>
      <c r="C65" s="15" t="s">
        <v>182</v>
      </c>
      <c r="D65" s="14"/>
      <c r="E65" s="14"/>
    </row>
    <row r="66" spans="1:5" ht="12" customHeight="1" x14ac:dyDescent="0.25">
      <c r="A66" s="10" t="s">
        <v>0</v>
      </c>
      <c r="B66" s="10" t="s">
        <v>183</v>
      </c>
      <c r="C66" s="15" t="s">
        <v>184</v>
      </c>
      <c r="D66" s="14"/>
      <c r="E66" s="14"/>
    </row>
    <row r="67" spans="1:5" ht="12" customHeight="1" x14ac:dyDescent="0.25">
      <c r="A67" s="10" t="s">
        <v>0</v>
      </c>
      <c r="B67" s="10" t="s">
        <v>150</v>
      </c>
      <c r="C67" s="15" t="s">
        <v>185</v>
      </c>
      <c r="D67" s="14"/>
      <c r="E67" s="14"/>
    </row>
    <row r="68" spans="1:5" ht="12" customHeight="1" x14ac:dyDescent="0.25">
      <c r="A68" s="10" t="s">
        <v>0</v>
      </c>
      <c r="B68" s="10" t="s">
        <v>151</v>
      </c>
      <c r="C68" s="15" t="s">
        <v>186</v>
      </c>
      <c r="D68" s="14"/>
      <c r="E68" s="14"/>
    </row>
    <row r="69" spans="1:5" ht="15.75" customHeight="1" x14ac:dyDescent="0.25">
      <c r="A69" s="10" t="s">
        <v>0</v>
      </c>
      <c r="B69" s="12" t="s">
        <v>187</v>
      </c>
      <c r="C69" s="19" t="s">
        <v>188</v>
      </c>
      <c r="D69" s="17">
        <f>D81</f>
        <v>3000000</v>
      </c>
      <c r="E69" s="17">
        <f>E81</f>
        <v>33585329</v>
      </c>
    </row>
    <row r="70" spans="1:5" ht="12" customHeight="1" x14ac:dyDescent="0.25">
      <c r="A70" s="10" t="s">
        <v>0</v>
      </c>
      <c r="B70" s="25" t="s">
        <v>117</v>
      </c>
      <c r="C70" s="39"/>
      <c r="D70" s="39"/>
      <c r="E70" s="26"/>
    </row>
    <row r="71" spans="1:5" ht="12" customHeight="1" x14ac:dyDescent="0.25">
      <c r="A71" s="10" t="s">
        <v>0</v>
      </c>
      <c r="B71" s="10" t="s">
        <v>189</v>
      </c>
      <c r="C71" s="15" t="s">
        <v>190</v>
      </c>
      <c r="D71" s="14"/>
      <c r="E71" s="14"/>
    </row>
    <row r="72" spans="1:5" ht="12" customHeight="1" x14ac:dyDescent="0.25">
      <c r="A72" s="10" t="s">
        <v>0</v>
      </c>
      <c r="B72" s="10" t="s">
        <v>191</v>
      </c>
      <c r="C72" s="15" t="s">
        <v>192</v>
      </c>
      <c r="D72" s="14"/>
      <c r="E72" s="14"/>
    </row>
    <row r="73" spans="1:5" ht="12" customHeight="1" x14ac:dyDescent="0.25">
      <c r="A73" s="10" t="s">
        <v>0</v>
      </c>
      <c r="B73" s="10" t="s">
        <v>193</v>
      </c>
      <c r="C73" s="15" t="s">
        <v>194</v>
      </c>
      <c r="D73" s="14"/>
      <c r="E73" s="14"/>
    </row>
    <row r="74" spans="1:5" ht="24" customHeight="1" x14ac:dyDescent="0.25">
      <c r="A74" s="10" t="s">
        <v>0</v>
      </c>
      <c r="B74" s="10" t="s">
        <v>195</v>
      </c>
      <c r="C74" s="15" t="s">
        <v>196</v>
      </c>
      <c r="D74" s="14"/>
      <c r="E74" s="14"/>
    </row>
    <row r="75" spans="1:5" ht="12" customHeight="1" x14ac:dyDescent="0.25">
      <c r="A75" s="10" t="s">
        <v>0</v>
      </c>
      <c r="B75" s="10" t="s">
        <v>197</v>
      </c>
      <c r="C75" s="15" t="s">
        <v>198</v>
      </c>
      <c r="D75" s="14"/>
      <c r="E75" s="14"/>
    </row>
    <row r="76" spans="1:5" ht="12" customHeight="1" x14ac:dyDescent="0.25">
      <c r="A76" s="10" t="s">
        <v>0</v>
      </c>
      <c r="B76" s="10" t="s">
        <v>199</v>
      </c>
      <c r="C76" s="15" t="s">
        <v>200</v>
      </c>
      <c r="D76" s="14"/>
      <c r="E76" s="14"/>
    </row>
    <row r="77" spans="1:5" ht="12" customHeight="1" x14ac:dyDescent="0.25">
      <c r="A77" s="10" t="s">
        <v>0</v>
      </c>
      <c r="B77" s="10" t="s">
        <v>201</v>
      </c>
      <c r="C77" s="15" t="s">
        <v>202</v>
      </c>
      <c r="D77" s="14"/>
      <c r="E77" s="14"/>
    </row>
    <row r="78" spans="1:5" ht="12" customHeight="1" x14ac:dyDescent="0.25">
      <c r="A78" s="10" t="s">
        <v>0</v>
      </c>
      <c r="B78" s="10" t="s">
        <v>203</v>
      </c>
      <c r="C78" s="15" t="s">
        <v>204</v>
      </c>
      <c r="D78" s="14"/>
      <c r="E78" s="14"/>
    </row>
    <row r="79" spans="1:5" ht="13.5" customHeight="1" x14ac:dyDescent="0.25">
      <c r="A79" s="10" t="s">
        <v>0</v>
      </c>
      <c r="B79" s="10" t="s">
        <v>181</v>
      </c>
      <c r="C79" s="15" t="s">
        <v>205</v>
      </c>
      <c r="D79" s="14"/>
      <c r="E79" s="14"/>
    </row>
    <row r="80" spans="1:5" ht="12" customHeight="1" x14ac:dyDescent="0.25">
      <c r="A80" s="10" t="s">
        <v>0</v>
      </c>
      <c r="B80" s="10" t="s">
        <v>206</v>
      </c>
      <c r="C80" s="15" t="s">
        <v>207</v>
      </c>
      <c r="D80" s="14"/>
      <c r="E80" s="14"/>
    </row>
    <row r="81" spans="1:5" ht="12" customHeight="1" x14ac:dyDescent="0.25">
      <c r="A81" s="10" t="s">
        <v>0</v>
      </c>
      <c r="B81" s="10" t="s">
        <v>160</v>
      </c>
      <c r="C81" s="15" t="s">
        <v>208</v>
      </c>
      <c r="D81" s="16">
        <v>3000000</v>
      </c>
      <c r="E81" s="16">
        <v>33585329</v>
      </c>
    </row>
    <row r="82" spans="1:5" ht="24" customHeight="1" x14ac:dyDescent="0.25">
      <c r="A82" s="10" t="s">
        <v>0</v>
      </c>
      <c r="B82" s="12" t="s">
        <v>209</v>
      </c>
      <c r="C82" s="19" t="s">
        <v>210</v>
      </c>
      <c r="D82" s="17">
        <f>D56-D69</f>
        <v>-3000000</v>
      </c>
      <c r="E82" s="17">
        <f>E56-E69</f>
        <v>-33585329</v>
      </c>
    </row>
    <row r="83" spans="1:5" ht="12" customHeight="1" x14ac:dyDescent="0.25">
      <c r="A83" s="10" t="s">
        <v>0</v>
      </c>
      <c r="B83" s="29" t="s">
        <v>211</v>
      </c>
      <c r="C83" s="30"/>
      <c r="D83" s="30"/>
      <c r="E83" s="31"/>
    </row>
    <row r="84" spans="1:5" ht="12.75" customHeight="1" x14ac:dyDescent="0.25">
      <c r="A84" s="10" t="s">
        <v>0</v>
      </c>
      <c r="B84" s="12" t="s">
        <v>212</v>
      </c>
      <c r="C84" s="19" t="s">
        <v>213</v>
      </c>
      <c r="D84" s="17">
        <f>D89</f>
        <v>5977312</v>
      </c>
      <c r="E84" s="17">
        <f>E89</f>
        <v>29904</v>
      </c>
    </row>
    <row r="85" spans="1:5" ht="12" customHeight="1" x14ac:dyDescent="0.25">
      <c r="A85" s="10" t="s">
        <v>0</v>
      </c>
      <c r="B85" s="25" t="s">
        <v>117</v>
      </c>
      <c r="C85" s="39"/>
      <c r="D85" s="39"/>
      <c r="E85" s="26"/>
    </row>
    <row r="86" spans="1:5" ht="12" customHeight="1" x14ac:dyDescent="0.25">
      <c r="A86" s="10" t="s">
        <v>0</v>
      </c>
      <c r="B86" s="10" t="s">
        <v>214</v>
      </c>
      <c r="C86" s="15" t="s">
        <v>215</v>
      </c>
      <c r="D86" s="14"/>
      <c r="E86" s="14"/>
    </row>
    <row r="87" spans="1:5" ht="12" customHeight="1" x14ac:dyDescent="0.25">
      <c r="A87" s="10" t="s">
        <v>0</v>
      </c>
      <c r="B87" s="10" t="s">
        <v>216</v>
      </c>
      <c r="C87" s="15" t="s">
        <v>217</v>
      </c>
      <c r="D87" s="14"/>
      <c r="E87" s="14"/>
    </row>
    <row r="88" spans="1:5" ht="12" customHeight="1" x14ac:dyDescent="0.25">
      <c r="A88" s="10" t="s">
        <v>0</v>
      </c>
      <c r="B88" s="10" t="s">
        <v>150</v>
      </c>
      <c r="C88" s="15" t="s">
        <v>218</v>
      </c>
      <c r="D88" s="14"/>
      <c r="E88" s="14"/>
    </row>
    <row r="89" spans="1:5" ht="12" customHeight="1" x14ac:dyDescent="0.25">
      <c r="A89" s="10" t="s">
        <v>0</v>
      </c>
      <c r="B89" s="10" t="s">
        <v>151</v>
      </c>
      <c r="C89" s="15" t="s">
        <v>219</v>
      </c>
      <c r="D89" s="16">
        <v>5977312</v>
      </c>
      <c r="E89" s="16">
        <v>29904</v>
      </c>
    </row>
    <row r="90" spans="1:5" ht="18" customHeight="1" x14ac:dyDescent="0.25">
      <c r="A90" s="10" t="s">
        <v>0</v>
      </c>
      <c r="B90" s="12" t="s">
        <v>220</v>
      </c>
      <c r="C90" s="11">
        <v>100</v>
      </c>
      <c r="D90" s="17">
        <f>D94</f>
        <v>46168</v>
      </c>
      <c r="E90" s="17">
        <f>E94</f>
        <v>46168</v>
      </c>
    </row>
    <row r="91" spans="1:5" ht="12" customHeight="1" x14ac:dyDescent="0.25">
      <c r="A91" s="10" t="s">
        <v>0</v>
      </c>
      <c r="B91" s="25" t="s">
        <v>117</v>
      </c>
      <c r="C91" s="39"/>
      <c r="D91" s="39"/>
      <c r="E91" s="26"/>
    </row>
    <row r="92" spans="1:5" ht="12" customHeight="1" x14ac:dyDescent="0.25">
      <c r="A92" s="10" t="s">
        <v>0</v>
      </c>
      <c r="B92" s="10" t="s">
        <v>221</v>
      </c>
      <c r="C92" s="13">
        <v>101</v>
      </c>
      <c r="D92" s="14"/>
      <c r="E92" s="14"/>
    </row>
    <row r="93" spans="1:5" ht="12" customHeight="1" x14ac:dyDescent="0.25">
      <c r="A93" s="10" t="s">
        <v>0</v>
      </c>
      <c r="B93" s="10" t="s">
        <v>156</v>
      </c>
      <c r="C93" s="13">
        <v>102</v>
      </c>
      <c r="D93" s="14"/>
      <c r="E93" s="14"/>
    </row>
    <row r="94" spans="1:5" ht="12" customHeight="1" x14ac:dyDescent="0.25">
      <c r="A94" s="10" t="s">
        <v>0</v>
      </c>
      <c r="B94" s="10" t="s">
        <v>222</v>
      </c>
      <c r="C94" s="13">
        <v>103</v>
      </c>
      <c r="D94" s="16">
        <v>46168</v>
      </c>
      <c r="E94" s="16">
        <v>46168</v>
      </c>
    </row>
    <row r="95" spans="1:5" ht="12" customHeight="1" x14ac:dyDescent="0.25">
      <c r="A95" s="10" t="s">
        <v>0</v>
      </c>
      <c r="B95" s="10" t="s">
        <v>223</v>
      </c>
      <c r="C95" s="13">
        <v>104</v>
      </c>
      <c r="D95" s="14"/>
      <c r="E95" s="14"/>
    </row>
    <row r="96" spans="1:5" ht="12" customHeight="1" x14ac:dyDescent="0.25">
      <c r="A96" s="10" t="s">
        <v>0</v>
      </c>
      <c r="B96" s="10" t="s">
        <v>224</v>
      </c>
      <c r="C96" s="13">
        <v>105</v>
      </c>
      <c r="D96" s="14"/>
      <c r="E96" s="14"/>
    </row>
    <row r="97" spans="1:6" ht="24" customHeight="1" x14ac:dyDescent="0.25">
      <c r="A97" s="10" t="s">
        <v>0</v>
      </c>
      <c r="B97" s="12" t="s">
        <v>225</v>
      </c>
      <c r="C97" s="11">
        <v>110</v>
      </c>
      <c r="D97" s="17">
        <f>D84-D90</f>
        <v>5931144</v>
      </c>
      <c r="E97" s="17">
        <f>E84-E90</f>
        <v>-16264</v>
      </c>
    </row>
    <row r="98" spans="1:6" ht="12" customHeight="1" x14ac:dyDescent="0.25">
      <c r="A98" s="10" t="s">
        <v>0</v>
      </c>
      <c r="B98" s="12" t="s">
        <v>226</v>
      </c>
      <c r="C98" s="11">
        <v>120</v>
      </c>
      <c r="D98" s="17"/>
      <c r="E98" s="17"/>
    </row>
    <row r="99" spans="1:6" ht="24" customHeight="1" x14ac:dyDescent="0.25">
      <c r="A99" s="10" t="s">
        <v>0</v>
      </c>
      <c r="B99" s="12" t="s">
        <v>227</v>
      </c>
      <c r="C99" s="11">
        <v>130</v>
      </c>
      <c r="D99" s="17">
        <v>-5927851</v>
      </c>
      <c r="E99" s="17">
        <v>30068012</v>
      </c>
    </row>
    <row r="100" spans="1:6" ht="24" customHeight="1" x14ac:dyDescent="0.25">
      <c r="A100" s="10" t="s">
        <v>0</v>
      </c>
      <c r="B100" s="12" t="s">
        <v>228</v>
      </c>
      <c r="C100" s="11">
        <v>140</v>
      </c>
      <c r="D100" s="17">
        <v>21642836</v>
      </c>
      <c r="E100" s="17">
        <v>20528325</v>
      </c>
    </row>
    <row r="101" spans="1:6" ht="24" customHeight="1" x14ac:dyDescent="0.25">
      <c r="A101" s="10" t="s">
        <v>0</v>
      </c>
      <c r="B101" s="12" t="s">
        <v>229</v>
      </c>
      <c r="C101" s="11">
        <v>150</v>
      </c>
      <c r="D101" s="17">
        <v>15714985</v>
      </c>
      <c r="E101" s="17">
        <v>50596337</v>
      </c>
    </row>
    <row r="102" spans="1:6" ht="12" customHeight="1" x14ac:dyDescent="0.25">
      <c r="B102" s="2" t="s">
        <v>0</v>
      </c>
      <c r="C102" s="2" t="s">
        <v>0</v>
      </c>
      <c r="D102" s="2" t="s">
        <v>0</v>
      </c>
      <c r="E102" s="2" t="s">
        <v>0</v>
      </c>
      <c r="F102" s="2"/>
    </row>
    <row r="103" spans="1:6" ht="12" customHeight="1" x14ac:dyDescent="0.25">
      <c r="B103" s="2" t="s">
        <v>0</v>
      </c>
      <c r="C103" s="2" t="s">
        <v>0</v>
      </c>
      <c r="D103" s="2" t="s">
        <v>0</v>
      </c>
      <c r="E103" s="2" t="s">
        <v>0</v>
      </c>
      <c r="F103" s="2"/>
    </row>
  </sheetData>
  <mergeCells count="19">
    <mergeCell ref="B38:E38"/>
    <mergeCell ref="C1:E1"/>
    <mergeCell ref="C2:E2"/>
    <mergeCell ref="C3:E3"/>
    <mergeCell ref="C4:E4"/>
    <mergeCell ref="B8:E8"/>
    <mergeCell ref="B9:E9"/>
    <mergeCell ref="B11:E11"/>
    <mergeCell ref="B12:E12"/>
    <mergeCell ref="B13:E13"/>
    <mergeCell ref="B14:E14"/>
    <mergeCell ref="B36:E36"/>
    <mergeCell ref="B91:E91"/>
    <mergeCell ref="B46:E46"/>
    <mergeCell ref="B55:E55"/>
    <mergeCell ref="B57:E57"/>
    <mergeCell ref="B70:E70"/>
    <mergeCell ref="B83:E83"/>
    <mergeCell ref="B85:E85"/>
  </mergeCells>
  <pageMargins left="0.70866141732283505" right="0.70866141732283505" top="0.74803149606299202" bottom="0.74803149606299202" header="0.31496062992126" footer="0.31496062992126"/>
  <pageSetup paperSize="9" scale="86" orientation="portrait"/>
  <headerFooter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B1" workbookViewId="0">
      <selection activeCell="J6" sqref="J6"/>
    </sheetView>
  </sheetViews>
  <sheetFormatPr defaultRowHeight="15" customHeight="1" x14ac:dyDescent="0.25"/>
  <cols>
    <col min="1" max="1" width="2.85546875" style="1" hidden="1" customWidth="1"/>
    <col min="2" max="2" width="42.28515625" style="1" customWidth="1"/>
    <col min="3" max="3" width="8.28515625" style="1" customWidth="1"/>
    <col min="4" max="4" width="13.7109375" style="1" customWidth="1"/>
    <col min="5" max="5" width="12.85546875" style="1" customWidth="1"/>
    <col min="6" max="6" width="13.140625" style="1" customWidth="1"/>
    <col min="7" max="7" width="11.7109375" style="1" customWidth="1"/>
    <col min="8" max="8" width="14.85546875" style="1" customWidth="1"/>
    <col min="9" max="9" width="12.85546875" style="1" customWidth="1"/>
    <col min="10" max="10" width="13.5703125" style="1" customWidth="1"/>
    <col min="11" max="11" width="3.28515625" style="1" hidden="1" customWidth="1"/>
    <col min="12" max="16384" width="9.140625" style="1"/>
  </cols>
  <sheetData>
    <row r="1" spans="1:11" ht="12" customHeight="1" x14ac:dyDescent="0.25">
      <c r="A1" s="5" t="s">
        <v>0</v>
      </c>
      <c r="B1" s="5" t="s">
        <v>0</v>
      </c>
      <c r="C1" s="5" t="s">
        <v>0</v>
      </c>
      <c r="D1" s="5" t="s">
        <v>0</v>
      </c>
      <c r="E1" s="5" t="s">
        <v>0</v>
      </c>
      <c r="F1" s="5" t="s">
        <v>0</v>
      </c>
      <c r="G1" s="5" t="s">
        <v>0</v>
      </c>
      <c r="H1" s="33" t="s">
        <v>230</v>
      </c>
      <c r="I1" s="33"/>
      <c r="J1" s="33"/>
      <c r="K1" s="5"/>
    </row>
    <row r="2" spans="1:11" ht="12" customHeight="1" x14ac:dyDescent="0.25">
      <c r="A2" s="5" t="s">
        <v>0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33" t="s">
        <v>2</v>
      </c>
      <c r="I2" s="33"/>
      <c r="J2" s="33"/>
      <c r="K2" s="5"/>
    </row>
    <row r="3" spans="1:11" ht="12" customHeight="1" x14ac:dyDescent="0.25">
      <c r="A3" s="5" t="s">
        <v>0</v>
      </c>
      <c r="B3" s="5" t="s">
        <v>0</v>
      </c>
      <c r="C3" s="5" t="s">
        <v>0</v>
      </c>
      <c r="D3" s="5" t="s">
        <v>0</v>
      </c>
      <c r="E3" s="5" t="s">
        <v>0</v>
      </c>
      <c r="F3" s="5" t="s">
        <v>0</v>
      </c>
      <c r="G3" s="5" t="s">
        <v>0</v>
      </c>
      <c r="H3" s="33" t="s">
        <v>3</v>
      </c>
      <c r="I3" s="33"/>
      <c r="J3" s="33"/>
      <c r="K3" s="5"/>
    </row>
    <row r="4" spans="1:11" ht="12" customHeight="1" x14ac:dyDescent="0.25">
      <c r="A4" s="5" t="s">
        <v>0</v>
      </c>
      <c r="B4" s="5" t="s">
        <v>0</v>
      </c>
      <c r="C4" s="5" t="s">
        <v>0</v>
      </c>
      <c r="D4" s="5" t="s">
        <v>0</v>
      </c>
      <c r="E4" s="5" t="s">
        <v>0</v>
      </c>
      <c r="F4" s="5" t="s">
        <v>0</v>
      </c>
      <c r="G4" s="5" t="s">
        <v>0</v>
      </c>
      <c r="H4" s="33" t="s">
        <v>4</v>
      </c>
      <c r="I4" s="33"/>
      <c r="J4" s="33"/>
      <c r="K4" s="5"/>
    </row>
    <row r="5" spans="1:11" ht="12" customHeight="1" x14ac:dyDescent="0.25">
      <c r="A5" s="5" t="s">
        <v>0</v>
      </c>
      <c r="B5" s="5" t="s">
        <v>0</v>
      </c>
      <c r="C5" s="5" t="s">
        <v>0</v>
      </c>
      <c r="D5" s="5" t="s">
        <v>0</v>
      </c>
      <c r="E5" s="5" t="s">
        <v>0</v>
      </c>
      <c r="F5" s="5" t="s">
        <v>0</v>
      </c>
      <c r="G5" s="5" t="s">
        <v>0</v>
      </c>
      <c r="H5" s="5" t="s">
        <v>0</v>
      </c>
      <c r="I5" s="5" t="s">
        <v>0</v>
      </c>
      <c r="J5" s="4" t="s">
        <v>0</v>
      </c>
      <c r="K5" s="5"/>
    </row>
    <row r="6" spans="1:11" ht="12" customHeight="1" x14ac:dyDescent="0.25">
      <c r="A6" s="5" t="s">
        <v>0</v>
      </c>
      <c r="B6" s="5" t="s">
        <v>0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4" t="s">
        <v>5</v>
      </c>
      <c r="K6" s="5"/>
    </row>
    <row r="7" spans="1:11" ht="14.25" customHeight="1" x14ac:dyDescent="0.25">
      <c r="A7" s="5" t="s">
        <v>0</v>
      </c>
      <c r="B7" s="35" t="s">
        <v>231</v>
      </c>
      <c r="C7" s="35"/>
      <c r="D7" s="35"/>
      <c r="E7" s="35"/>
      <c r="F7" s="35"/>
      <c r="G7" s="35"/>
      <c r="H7" s="35"/>
      <c r="I7" s="35"/>
      <c r="J7" s="35"/>
      <c r="K7" s="5"/>
    </row>
    <row r="8" spans="1:11" ht="12" customHeight="1" x14ac:dyDescent="0.25">
      <c r="A8" s="5" t="s">
        <v>0</v>
      </c>
      <c r="B8" s="40" t="s">
        <v>7</v>
      </c>
      <c r="C8" s="40"/>
      <c r="D8" s="40"/>
      <c r="E8" s="40"/>
      <c r="F8" s="40"/>
      <c r="G8" s="40"/>
      <c r="H8" s="40"/>
      <c r="I8" s="40"/>
      <c r="J8" s="40"/>
      <c r="K8" s="5"/>
    </row>
    <row r="9" spans="1:11" ht="12" customHeight="1" x14ac:dyDescent="0.25">
      <c r="A9" s="5" t="s">
        <v>0</v>
      </c>
      <c r="B9" s="37" t="s">
        <v>232</v>
      </c>
      <c r="C9" s="37"/>
      <c r="D9" s="37"/>
      <c r="E9" s="37"/>
      <c r="F9" s="37"/>
      <c r="G9" s="37"/>
      <c r="H9" s="37"/>
      <c r="I9" s="37"/>
      <c r="J9" s="37"/>
      <c r="K9" s="5"/>
    </row>
    <row r="10" spans="1:11" ht="12" customHeight="1" x14ac:dyDescent="0.25">
      <c r="A10" s="5" t="s">
        <v>0</v>
      </c>
      <c r="B10" s="37" t="s">
        <v>86</v>
      </c>
      <c r="C10" s="37"/>
      <c r="D10" s="37"/>
      <c r="E10" s="37"/>
      <c r="F10" s="37"/>
      <c r="G10" s="37"/>
      <c r="H10" s="37"/>
      <c r="I10" s="37"/>
      <c r="J10" s="37"/>
      <c r="K10" s="5"/>
    </row>
    <row r="11" spans="1:11" ht="12" customHeight="1" x14ac:dyDescent="0.25">
      <c r="A11" s="5" t="s">
        <v>0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4" t="s">
        <v>5</v>
      </c>
      <c r="K11" s="5"/>
    </row>
    <row r="12" spans="1:11" ht="12" customHeight="1" x14ac:dyDescent="0.25">
      <c r="A12" s="5" t="s">
        <v>0</v>
      </c>
      <c r="B12" s="38" t="s">
        <v>233</v>
      </c>
      <c r="C12" s="38"/>
      <c r="D12" s="38"/>
      <c r="E12" s="38"/>
      <c r="F12" s="38"/>
      <c r="G12" s="38"/>
      <c r="H12" s="38"/>
      <c r="I12" s="38"/>
      <c r="J12" s="38"/>
      <c r="K12" s="5"/>
    </row>
    <row r="13" spans="1:11" ht="12" customHeight="1" x14ac:dyDescent="0.25">
      <c r="A13" s="5" t="s">
        <v>0</v>
      </c>
      <c r="B13" s="32" t="s">
        <v>234</v>
      </c>
      <c r="C13" s="32"/>
      <c r="D13" s="32"/>
      <c r="E13" s="32"/>
      <c r="F13" s="32"/>
      <c r="G13" s="32"/>
      <c r="H13" s="32"/>
      <c r="I13" s="32"/>
      <c r="J13" s="32"/>
      <c r="K13" s="5"/>
    </row>
    <row r="14" spans="1:11" ht="12" customHeight="1" x14ac:dyDescent="0.25">
      <c r="A14" s="5" t="s">
        <v>0</v>
      </c>
      <c r="B14" s="7" t="s">
        <v>12</v>
      </c>
      <c r="C14" s="5" t="s">
        <v>0</v>
      </c>
      <c r="D14" s="5" t="s">
        <v>0</v>
      </c>
      <c r="E14" s="5" t="s">
        <v>0</v>
      </c>
      <c r="F14" s="5" t="s">
        <v>0</v>
      </c>
      <c r="G14" s="5" t="s">
        <v>0</v>
      </c>
      <c r="H14" s="5" t="s">
        <v>0</v>
      </c>
      <c r="I14" s="5" t="s">
        <v>0</v>
      </c>
      <c r="J14" s="4" t="s">
        <v>0</v>
      </c>
      <c r="K14" s="5"/>
    </row>
    <row r="15" spans="1:11" ht="15" hidden="1" customHeight="1" x14ac:dyDescent="0.25"/>
    <row r="16" spans="1:11" ht="15" hidden="1" customHeight="1" x14ac:dyDescent="0.25"/>
    <row r="17" ht="15" hidden="1" customHeight="1" x14ac:dyDescent="0.25"/>
    <row r="18" ht="15" hidden="1" customHeight="1" x14ac:dyDescent="0.25"/>
    <row r="19" ht="15" hidden="1" customHeight="1" x14ac:dyDescent="0.25"/>
    <row r="20" ht="15" hidden="1" customHeight="1" x14ac:dyDescent="0.25"/>
    <row r="21" ht="15" hidden="1" customHeight="1" x14ac:dyDescent="0.25"/>
    <row r="22" ht="15" hidden="1" customHeight="1" x14ac:dyDescent="0.25"/>
    <row r="23" ht="15" hidden="1" customHeight="1" x14ac:dyDescent="0.25"/>
    <row r="24" ht="15" hidden="1" customHeight="1" x14ac:dyDescent="0.25"/>
    <row r="25" ht="15" hidden="1" customHeight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spans="1:10" ht="15" customHeight="1" x14ac:dyDescent="0.25">
      <c r="A33" s="10" t="s">
        <v>0</v>
      </c>
      <c r="B33" s="42" t="s">
        <v>235</v>
      </c>
      <c r="C33" s="42" t="s">
        <v>14</v>
      </c>
      <c r="D33" s="29" t="s">
        <v>236</v>
      </c>
      <c r="E33" s="30"/>
      <c r="F33" s="30"/>
      <c r="G33" s="30"/>
      <c r="H33" s="31"/>
      <c r="I33" s="42" t="s">
        <v>79</v>
      </c>
      <c r="J33" s="42" t="s">
        <v>237</v>
      </c>
    </row>
    <row r="34" spans="1:10" ht="52.5" customHeight="1" x14ac:dyDescent="0.25">
      <c r="A34" s="10" t="s">
        <v>0</v>
      </c>
      <c r="B34" s="43"/>
      <c r="C34" s="43"/>
      <c r="D34" s="11" t="s">
        <v>73</v>
      </c>
      <c r="E34" s="11" t="s">
        <v>74</v>
      </c>
      <c r="F34" s="11" t="s">
        <v>75</v>
      </c>
      <c r="G34" s="11" t="s">
        <v>76</v>
      </c>
      <c r="H34" s="11" t="s">
        <v>238</v>
      </c>
      <c r="I34" s="43"/>
      <c r="J34" s="43"/>
    </row>
    <row r="35" spans="1:10" ht="15" hidden="1" customHeight="1" x14ac:dyDescent="0.25"/>
    <row r="36" spans="1:10" ht="15" hidden="1" customHeight="1" x14ac:dyDescent="0.25"/>
    <row r="37" spans="1:10" ht="12" customHeight="1" x14ac:dyDescent="0.25">
      <c r="A37" s="10" t="s">
        <v>0</v>
      </c>
      <c r="B37" s="10" t="s">
        <v>239</v>
      </c>
      <c r="C37" s="15" t="s">
        <v>20</v>
      </c>
      <c r="D37" s="16">
        <v>258218407</v>
      </c>
      <c r="E37" s="16"/>
      <c r="F37" s="16"/>
      <c r="G37" s="16"/>
      <c r="H37" s="16">
        <v>-114367993</v>
      </c>
      <c r="I37" s="16"/>
      <c r="J37" s="16">
        <f>D37+H37</f>
        <v>143850414</v>
      </c>
    </row>
    <row r="38" spans="1:10" ht="12" customHeight="1" x14ac:dyDescent="0.25">
      <c r="A38" s="10" t="s">
        <v>0</v>
      </c>
      <c r="B38" s="10" t="s">
        <v>240</v>
      </c>
      <c r="C38" s="15" t="s">
        <v>22</v>
      </c>
      <c r="D38" s="16"/>
      <c r="E38" s="16"/>
      <c r="F38" s="16"/>
      <c r="G38" s="16"/>
      <c r="H38" s="16"/>
      <c r="I38" s="16"/>
      <c r="J38" s="16"/>
    </row>
    <row r="39" spans="1:10" ht="12" customHeight="1" x14ac:dyDescent="0.25">
      <c r="A39" s="10" t="s">
        <v>0</v>
      </c>
      <c r="B39" s="12" t="s">
        <v>241</v>
      </c>
      <c r="C39" s="11">
        <v>100</v>
      </c>
      <c r="D39" s="17">
        <v>258218407</v>
      </c>
      <c r="E39" s="17"/>
      <c r="F39" s="17"/>
      <c r="G39" s="17"/>
      <c r="H39" s="17">
        <f>H37</f>
        <v>-114367993</v>
      </c>
      <c r="I39" s="17"/>
      <c r="J39" s="20">
        <f>D39+H39</f>
        <v>143850414</v>
      </c>
    </row>
    <row r="40" spans="1:10" ht="24" customHeight="1" x14ac:dyDescent="0.25">
      <c r="A40" s="10" t="s">
        <v>0</v>
      </c>
      <c r="B40" s="12" t="s">
        <v>242</v>
      </c>
      <c r="C40" s="11">
        <v>200</v>
      </c>
      <c r="D40" s="17"/>
      <c r="E40" s="17"/>
      <c r="F40" s="17"/>
      <c r="G40" s="17"/>
      <c r="H40" s="17">
        <f>H41</f>
        <v>-30143090</v>
      </c>
      <c r="I40" s="17"/>
      <c r="J40" s="17">
        <f>J41</f>
        <v>-30143090</v>
      </c>
    </row>
    <row r="41" spans="1:10" ht="12" customHeight="1" x14ac:dyDescent="0.25">
      <c r="A41" s="10" t="s">
        <v>0</v>
      </c>
      <c r="B41" s="10" t="s">
        <v>243</v>
      </c>
      <c r="C41" s="13">
        <v>210</v>
      </c>
      <c r="D41" s="16"/>
      <c r="E41" s="16"/>
      <c r="F41" s="16"/>
      <c r="G41" s="16"/>
      <c r="H41" s="16">
        <v>-30143090</v>
      </c>
      <c r="I41" s="16"/>
      <c r="J41" s="16">
        <f>D41+H41</f>
        <v>-30143090</v>
      </c>
    </row>
    <row r="42" spans="1:10" ht="24" customHeight="1" x14ac:dyDescent="0.25">
      <c r="A42" s="10" t="s">
        <v>0</v>
      </c>
      <c r="B42" s="10" t="s">
        <v>244</v>
      </c>
      <c r="C42" s="13">
        <v>220</v>
      </c>
      <c r="D42" s="16"/>
      <c r="E42" s="16"/>
      <c r="F42" s="16"/>
      <c r="G42" s="16"/>
      <c r="H42" s="16"/>
      <c r="I42" s="16"/>
      <c r="J42" s="16"/>
    </row>
    <row r="43" spans="1:10" ht="12" customHeight="1" x14ac:dyDescent="0.25">
      <c r="A43" s="10" t="s">
        <v>0</v>
      </c>
      <c r="B43" s="25" t="s">
        <v>117</v>
      </c>
      <c r="C43" s="39"/>
      <c r="D43" s="39"/>
      <c r="E43" s="39"/>
      <c r="F43" s="39"/>
      <c r="G43" s="39"/>
      <c r="H43" s="39"/>
      <c r="I43" s="39"/>
      <c r="J43" s="26"/>
    </row>
    <row r="44" spans="1:10" ht="24" customHeight="1" x14ac:dyDescent="0.25">
      <c r="A44" s="10" t="s">
        <v>0</v>
      </c>
      <c r="B44" s="10" t="s">
        <v>245</v>
      </c>
      <c r="C44" s="13">
        <v>221</v>
      </c>
      <c r="D44" s="14"/>
      <c r="E44" s="14"/>
      <c r="F44" s="14"/>
      <c r="G44" s="14"/>
      <c r="H44" s="14"/>
      <c r="I44" s="14"/>
      <c r="J44" s="14"/>
    </row>
    <row r="45" spans="1:10" ht="24" customHeight="1" x14ac:dyDescent="0.25">
      <c r="A45" s="10" t="s">
        <v>0</v>
      </c>
      <c r="B45" s="10" t="s">
        <v>246</v>
      </c>
      <c r="C45" s="13">
        <v>222</v>
      </c>
      <c r="D45" s="14"/>
      <c r="E45" s="14"/>
      <c r="F45" s="14"/>
      <c r="G45" s="14"/>
      <c r="H45" s="14"/>
      <c r="I45" s="14"/>
      <c r="J45" s="14"/>
    </row>
    <row r="46" spans="1:10" ht="27.75" customHeight="1" x14ac:dyDescent="0.25">
      <c r="A46" s="10" t="s">
        <v>0</v>
      </c>
      <c r="B46" s="10" t="s">
        <v>247</v>
      </c>
      <c r="C46" s="13">
        <v>223</v>
      </c>
      <c r="D46" s="14"/>
      <c r="E46" s="14"/>
      <c r="F46" s="14"/>
      <c r="G46" s="14"/>
      <c r="H46" s="14"/>
      <c r="I46" s="14"/>
      <c r="J46" s="14"/>
    </row>
    <row r="47" spans="1:10" ht="39.75" customHeight="1" x14ac:dyDescent="0.25">
      <c r="A47" s="10" t="s">
        <v>0</v>
      </c>
      <c r="B47" s="10" t="s">
        <v>120</v>
      </c>
      <c r="C47" s="13">
        <v>224</v>
      </c>
      <c r="D47" s="14"/>
      <c r="E47" s="14"/>
      <c r="F47" s="14"/>
      <c r="G47" s="14"/>
      <c r="H47" s="14"/>
      <c r="I47" s="14"/>
      <c r="J47" s="14"/>
    </row>
    <row r="48" spans="1:10" ht="24" customHeight="1" x14ac:dyDescent="0.25">
      <c r="A48" s="10" t="s">
        <v>0</v>
      </c>
      <c r="B48" s="10" t="s">
        <v>121</v>
      </c>
      <c r="C48" s="13">
        <v>225</v>
      </c>
      <c r="D48" s="14"/>
      <c r="E48" s="14"/>
      <c r="F48" s="14"/>
      <c r="G48" s="14"/>
      <c r="H48" s="14"/>
      <c r="I48" s="14"/>
      <c r="J48" s="14"/>
    </row>
    <row r="49" spans="1:10" ht="36" customHeight="1" x14ac:dyDescent="0.25">
      <c r="A49" s="10" t="s">
        <v>0</v>
      </c>
      <c r="B49" s="10" t="s">
        <v>122</v>
      </c>
      <c r="C49" s="13">
        <v>226</v>
      </c>
      <c r="D49" s="14"/>
      <c r="E49" s="14"/>
      <c r="F49" s="14"/>
      <c r="G49" s="14"/>
      <c r="H49" s="14"/>
      <c r="I49" s="14"/>
      <c r="J49" s="14"/>
    </row>
    <row r="50" spans="1:10" ht="24" customHeight="1" x14ac:dyDescent="0.25">
      <c r="A50" s="10" t="s">
        <v>0</v>
      </c>
      <c r="B50" s="10" t="s">
        <v>248</v>
      </c>
      <c r="C50" s="13">
        <v>227</v>
      </c>
      <c r="D50" s="14"/>
      <c r="E50" s="14"/>
      <c r="F50" s="14"/>
      <c r="G50" s="14"/>
      <c r="H50" s="14"/>
      <c r="I50" s="14"/>
      <c r="J50" s="14"/>
    </row>
    <row r="51" spans="1:10" ht="24" customHeight="1" x14ac:dyDescent="0.25">
      <c r="A51" s="10" t="s">
        <v>0</v>
      </c>
      <c r="B51" s="10" t="s">
        <v>124</v>
      </c>
      <c r="C51" s="13">
        <v>228</v>
      </c>
      <c r="D51" s="14"/>
      <c r="E51" s="14"/>
      <c r="F51" s="14"/>
      <c r="G51" s="14"/>
      <c r="H51" s="14"/>
      <c r="I51" s="14"/>
      <c r="J51" s="14"/>
    </row>
    <row r="52" spans="1:10" ht="24" customHeight="1" x14ac:dyDescent="0.25">
      <c r="A52" s="10" t="s">
        <v>0</v>
      </c>
      <c r="B52" s="10" t="s">
        <v>125</v>
      </c>
      <c r="C52" s="13">
        <v>229</v>
      </c>
      <c r="D52" s="14"/>
      <c r="E52" s="14"/>
      <c r="F52" s="14"/>
      <c r="G52" s="14"/>
      <c r="H52" s="14"/>
      <c r="I52" s="14"/>
      <c r="J52" s="14"/>
    </row>
    <row r="53" spans="1:10" ht="24" customHeight="1" x14ac:dyDescent="0.25">
      <c r="A53" s="10" t="s">
        <v>0</v>
      </c>
      <c r="B53" s="21" t="s">
        <v>249</v>
      </c>
      <c r="C53" s="22">
        <v>300</v>
      </c>
      <c r="D53" s="17">
        <f>D60</f>
        <v>25131594</v>
      </c>
      <c r="E53" s="17"/>
      <c r="F53" s="17"/>
      <c r="G53" s="17"/>
      <c r="H53" s="17"/>
      <c r="I53" s="17"/>
      <c r="J53" s="17">
        <f>J60</f>
        <v>25131594</v>
      </c>
    </row>
    <row r="54" spans="1:10" ht="12" customHeight="1" x14ac:dyDescent="0.25">
      <c r="A54" s="10" t="s">
        <v>0</v>
      </c>
      <c r="B54" s="44" t="s">
        <v>117</v>
      </c>
      <c r="C54" s="45"/>
      <c r="D54" s="45"/>
      <c r="E54" s="45"/>
      <c r="F54" s="45"/>
      <c r="G54" s="45"/>
      <c r="H54" s="45"/>
      <c r="I54" s="45"/>
      <c r="J54" s="46"/>
    </row>
    <row r="55" spans="1:10" ht="12" customHeight="1" x14ac:dyDescent="0.25">
      <c r="A55" s="10" t="s">
        <v>0</v>
      </c>
      <c r="B55" s="23" t="s">
        <v>250</v>
      </c>
      <c r="C55" s="24">
        <v>310</v>
      </c>
      <c r="D55" s="16"/>
      <c r="E55" s="16"/>
      <c r="F55" s="16"/>
      <c r="G55" s="16"/>
      <c r="H55" s="16"/>
      <c r="I55" s="16"/>
      <c r="J55" s="16"/>
    </row>
    <row r="56" spans="1:10" ht="12" customHeight="1" x14ac:dyDescent="0.25">
      <c r="A56" s="10" t="s">
        <v>0</v>
      </c>
      <c r="B56" s="44" t="s">
        <v>117</v>
      </c>
      <c r="C56" s="45"/>
      <c r="D56" s="45"/>
      <c r="E56" s="45"/>
      <c r="F56" s="45"/>
      <c r="G56" s="45"/>
      <c r="H56" s="45"/>
      <c r="I56" s="45"/>
      <c r="J56" s="46"/>
    </row>
    <row r="57" spans="1:10" ht="12" customHeight="1" x14ac:dyDescent="0.25">
      <c r="A57" s="10" t="s">
        <v>0</v>
      </c>
      <c r="B57" s="23" t="s">
        <v>251</v>
      </c>
      <c r="C57" s="24" t="s">
        <v>0</v>
      </c>
      <c r="D57" s="16"/>
      <c r="E57" s="16"/>
      <c r="F57" s="16"/>
      <c r="G57" s="16"/>
      <c r="H57" s="16"/>
      <c r="I57" s="16"/>
      <c r="J57" s="16"/>
    </row>
    <row r="58" spans="1:10" ht="24" customHeight="1" x14ac:dyDescent="0.25">
      <c r="A58" s="10" t="s">
        <v>0</v>
      </c>
      <c r="B58" s="23" t="s">
        <v>252</v>
      </c>
      <c r="C58" s="24" t="s">
        <v>0</v>
      </c>
      <c r="D58" s="16"/>
      <c r="E58" s="16"/>
      <c r="F58" s="16"/>
      <c r="G58" s="16"/>
      <c r="H58" s="16"/>
      <c r="I58" s="16"/>
      <c r="J58" s="16"/>
    </row>
    <row r="59" spans="1:10" ht="24" customHeight="1" x14ac:dyDescent="0.25">
      <c r="A59" s="10" t="s">
        <v>0</v>
      </c>
      <c r="B59" s="23" t="s">
        <v>253</v>
      </c>
      <c r="C59" s="24" t="s">
        <v>0</v>
      </c>
      <c r="D59" s="16"/>
      <c r="E59" s="16"/>
      <c r="F59" s="16"/>
      <c r="G59" s="16"/>
      <c r="H59" s="16"/>
      <c r="I59" s="16"/>
      <c r="J59" s="16"/>
    </row>
    <row r="60" spans="1:10" ht="12" customHeight="1" x14ac:dyDescent="0.25">
      <c r="A60" s="10" t="s">
        <v>0</v>
      </c>
      <c r="B60" s="23" t="s">
        <v>254</v>
      </c>
      <c r="C60" s="24">
        <v>311</v>
      </c>
      <c r="D60" s="16">
        <v>25131594</v>
      </c>
      <c r="E60" s="16"/>
      <c r="F60" s="16"/>
      <c r="G60" s="16"/>
      <c r="H60" s="16"/>
      <c r="I60" s="16"/>
      <c r="J60" s="16">
        <v>25131594</v>
      </c>
    </row>
    <row r="61" spans="1:10" ht="12" customHeight="1" x14ac:dyDescent="0.25">
      <c r="A61" s="10" t="s">
        <v>0</v>
      </c>
      <c r="B61" s="23" t="s">
        <v>255</v>
      </c>
      <c r="C61" s="24">
        <v>312</v>
      </c>
      <c r="D61" s="16"/>
      <c r="E61" s="16"/>
      <c r="F61" s="16"/>
      <c r="G61" s="16"/>
      <c r="H61" s="16"/>
      <c r="I61" s="16"/>
      <c r="J61" s="16"/>
    </row>
    <row r="62" spans="1:10" ht="24" customHeight="1" x14ac:dyDescent="0.25">
      <c r="A62" s="10" t="s">
        <v>0</v>
      </c>
      <c r="B62" s="23" t="s">
        <v>256</v>
      </c>
      <c r="C62" s="24">
        <v>313</v>
      </c>
      <c r="D62" s="16"/>
      <c r="E62" s="16"/>
      <c r="F62" s="16"/>
      <c r="G62" s="16"/>
      <c r="H62" s="16"/>
      <c r="I62" s="16"/>
      <c r="J62" s="16"/>
    </row>
    <row r="63" spans="1:10" ht="24" customHeight="1" x14ac:dyDescent="0.25">
      <c r="A63" s="10" t="s">
        <v>0</v>
      </c>
      <c r="B63" s="10" t="s">
        <v>257</v>
      </c>
      <c r="C63" s="13">
        <v>314</v>
      </c>
      <c r="D63" s="14"/>
      <c r="E63" s="14"/>
      <c r="F63" s="14"/>
      <c r="G63" s="14"/>
      <c r="H63" s="14"/>
      <c r="I63" s="14"/>
      <c r="J63" s="14"/>
    </row>
    <row r="64" spans="1:10" ht="12" customHeight="1" x14ac:dyDescent="0.25">
      <c r="A64" s="10" t="s">
        <v>0</v>
      </c>
      <c r="B64" s="10" t="s">
        <v>258</v>
      </c>
      <c r="C64" s="13">
        <v>315</v>
      </c>
      <c r="D64" s="14"/>
      <c r="E64" s="14"/>
      <c r="F64" s="14"/>
      <c r="G64" s="14"/>
      <c r="H64" s="14"/>
      <c r="I64" s="14"/>
      <c r="J64" s="14"/>
    </row>
    <row r="65" spans="1:10" ht="12" customHeight="1" x14ac:dyDescent="0.25">
      <c r="A65" s="10" t="s">
        <v>0</v>
      </c>
      <c r="B65" s="10" t="s">
        <v>259</v>
      </c>
      <c r="C65" s="13">
        <v>316</v>
      </c>
      <c r="D65" s="14"/>
      <c r="E65" s="14"/>
      <c r="F65" s="14"/>
      <c r="G65" s="14"/>
      <c r="H65" s="14"/>
      <c r="I65" s="14"/>
      <c r="J65" s="14"/>
    </row>
    <row r="66" spans="1:10" ht="12" customHeight="1" x14ac:dyDescent="0.25">
      <c r="A66" s="10" t="s">
        <v>0</v>
      </c>
      <c r="B66" s="10" t="s">
        <v>260</v>
      </c>
      <c r="C66" s="13">
        <v>317</v>
      </c>
      <c r="D66" s="14"/>
      <c r="E66" s="14"/>
      <c r="F66" s="14"/>
      <c r="G66" s="14"/>
      <c r="H66" s="14"/>
      <c r="I66" s="14"/>
      <c r="J66" s="14"/>
    </row>
    <row r="67" spans="1:10" ht="24" customHeight="1" x14ac:dyDescent="0.25">
      <c r="A67" s="10" t="s">
        <v>0</v>
      </c>
      <c r="B67" s="10" t="s">
        <v>261</v>
      </c>
      <c r="C67" s="13">
        <v>318</v>
      </c>
      <c r="D67" s="14"/>
      <c r="E67" s="14"/>
      <c r="F67" s="14"/>
      <c r="G67" s="14"/>
      <c r="H67" s="14"/>
      <c r="I67" s="14"/>
      <c r="J67" s="14"/>
    </row>
    <row r="68" spans="1:10" ht="12" customHeight="1" x14ac:dyDescent="0.25">
      <c r="A68" s="10" t="s">
        <v>0</v>
      </c>
      <c r="B68" s="10" t="s">
        <v>262</v>
      </c>
      <c r="C68" s="13">
        <v>319</v>
      </c>
      <c r="D68" s="14"/>
      <c r="E68" s="14"/>
      <c r="F68" s="14"/>
      <c r="G68" s="14"/>
      <c r="H68" s="14"/>
      <c r="I68" s="14"/>
      <c r="J68" s="14"/>
    </row>
    <row r="69" spans="1:10" ht="24" customHeight="1" x14ac:dyDescent="0.25">
      <c r="A69" s="10" t="s">
        <v>0</v>
      </c>
      <c r="B69" s="12" t="s">
        <v>263</v>
      </c>
      <c r="C69" s="11">
        <v>400</v>
      </c>
      <c r="D69" s="17">
        <f>D39+D53</f>
        <v>283350001</v>
      </c>
      <c r="E69" s="17"/>
      <c r="F69" s="17"/>
      <c r="G69" s="17"/>
      <c r="H69" s="17">
        <f>H39+H40+H53+H68</f>
        <v>-144511083</v>
      </c>
      <c r="I69" s="17"/>
      <c r="J69" s="17">
        <f>D69+H69</f>
        <v>138838918</v>
      </c>
    </row>
    <row r="70" spans="1:10" ht="12" customHeight="1" x14ac:dyDescent="0.25">
      <c r="A70" s="10" t="s">
        <v>0</v>
      </c>
      <c r="B70" s="10" t="s">
        <v>240</v>
      </c>
      <c r="C70" s="13">
        <v>401</v>
      </c>
      <c r="D70" s="16"/>
      <c r="E70" s="16"/>
      <c r="F70" s="16"/>
      <c r="G70" s="16"/>
      <c r="H70" s="16"/>
      <c r="I70" s="16"/>
      <c r="J70" s="16"/>
    </row>
    <row r="71" spans="1:10" ht="12" customHeight="1" x14ac:dyDescent="0.25">
      <c r="A71" s="10" t="s">
        <v>0</v>
      </c>
      <c r="B71" s="12" t="s">
        <v>264</v>
      </c>
      <c r="C71" s="11">
        <v>500</v>
      </c>
      <c r="D71" s="17">
        <f>D69</f>
        <v>283350001</v>
      </c>
      <c r="E71" s="17"/>
      <c r="F71" s="17"/>
      <c r="G71" s="17"/>
      <c r="H71" s="17">
        <f>H69</f>
        <v>-144511083</v>
      </c>
      <c r="I71" s="17"/>
      <c r="J71" s="17">
        <f>D71+H71</f>
        <v>138838918</v>
      </c>
    </row>
    <row r="72" spans="1:10" ht="24" customHeight="1" x14ac:dyDescent="0.25">
      <c r="A72" s="10" t="s">
        <v>0</v>
      </c>
      <c r="B72" s="12" t="s">
        <v>265</v>
      </c>
      <c r="C72" s="11">
        <v>600</v>
      </c>
      <c r="D72" s="17"/>
      <c r="E72" s="17"/>
      <c r="F72" s="17"/>
      <c r="G72" s="17"/>
      <c r="H72" s="17">
        <f>H73</f>
        <v>-82687430</v>
      </c>
      <c r="I72" s="17"/>
      <c r="J72" s="17">
        <f>J73</f>
        <v>-82687430</v>
      </c>
    </row>
    <row r="73" spans="1:10" ht="12" customHeight="1" x14ac:dyDescent="0.25">
      <c r="A73" s="10" t="s">
        <v>0</v>
      </c>
      <c r="B73" s="10" t="s">
        <v>243</v>
      </c>
      <c r="C73" s="13">
        <v>610</v>
      </c>
      <c r="D73" s="16"/>
      <c r="E73" s="16"/>
      <c r="F73" s="16"/>
      <c r="G73" s="16"/>
      <c r="H73" s="16">
        <v>-82687430</v>
      </c>
      <c r="I73" s="16"/>
      <c r="J73" s="16">
        <f>H73</f>
        <v>-82687430</v>
      </c>
    </row>
    <row r="74" spans="1:10" ht="24" customHeight="1" x14ac:dyDescent="0.25">
      <c r="A74" s="10" t="s">
        <v>0</v>
      </c>
      <c r="B74" s="10" t="s">
        <v>266</v>
      </c>
      <c r="C74" s="13">
        <v>620</v>
      </c>
      <c r="D74" s="16"/>
      <c r="E74" s="16"/>
      <c r="F74" s="16"/>
      <c r="G74" s="16"/>
      <c r="H74" s="16"/>
      <c r="I74" s="16"/>
      <c r="J74" s="16"/>
    </row>
    <row r="75" spans="1:10" ht="12" customHeight="1" x14ac:dyDescent="0.25">
      <c r="A75" s="10" t="s">
        <v>0</v>
      </c>
      <c r="B75" s="25" t="s">
        <v>117</v>
      </c>
      <c r="C75" s="39"/>
      <c r="D75" s="39"/>
      <c r="E75" s="39"/>
      <c r="F75" s="39"/>
      <c r="G75" s="39"/>
      <c r="H75" s="39"/>
      <c r="I75" s="39"/>
      <c r="J75" s="26"/>
    </row>
    <row r="76" spans="1:10" ht="24" customHeight="1" x14ac:dyDescent="0.25">
      <c r="A76" s="10" t="s">
        <v>0</v>
      </c>
      <c r="B76" s="10" t="s">
        <v>245</v>
      </c>
      <c r="C76" s="13">
        <v>621</v>
      </c>
      <c r="D76" s="14"/>
      <c r="E76" s="14"/>
      <c r="F76" s="14"/>
      <c r="G76" s="14"/>
      <c r="H76" s="14"/>
      <c r="I76" s="14"/>
      <c r="J76" s="14"/>
    </row>
    <row r="77" spans="1:10" ht="24" customHeight="1" x14ac:dyDescent="0.25">
      <c r="A77" s="10" t="s">
        <v>0</v>
      </c>
      <c r="B77" s="10" t="s">
        <v>246</v>
      </c>
      <c r="C77" s="13">
        <v>622</v>
      </c>
      <c r="D77" s="14"/>
      <c r="E77" s="14"/>
      <c r="F77" s="14"/>
      <c r="G77" s="14"/>
      <c r="H77" s="14"/>
      <c r="I77" s="14"/>
      <c r="J77" s="14"/>
    </row>
    <row r="78" spans="1:10" ht="27" customHeight="1" x14ac:dyDescent="0.25">
      <c r="A78" s="10" t="s">
        <v>0</v>
      </c>
      <c r="B78" s="10" t="s">
        <v>247</v>
      </c>
      <c r="C78" s="13">
        <v>623</v>
      </c>
      <c r="D78" s="14"/>
      <c r="E78" s="14"/>
      <c r="F78" s="14"/>
      <c r="G78" s="14"/>
      <c r="H78" s="14"/>
      <c r="I78" s="14"/>
      <c r="J78" s="14"/>
    </row>
    <row r="79" spans="1:10" ht="41.25" customHeight="1" x14ac:dyDescent="0.25">
      <c r="A79" s="10" t="s">
        <v>0</v>
      </c>
      <c r="B79" s="10" t="s">
        <v>120</v>
      </c>
      <c r="C79" s="13">
        <v>624</v>
      </c>
      <c r="D79" s="14"/>
      <c r="E79" s="14"/>
      <c r="F79" s="14"/>
      <c r="G79" s="14"/>
      <c r="H79" s="14"/>
      <c r="I79" s="14"/>
      <c r="J79" s="14"/>
    </row>
    <row r="80" spans="1:10" ht="24" customHeight="1" x14ac:dyDescent="0.25">
      <c r="A80" s="10" t="s">
        <v>0</v>
      </c>
      <c r="B80" s="10" t="s">
        <v>121</v>
      </c>
      <c r="C80" s="13">
        <v>625</v>
      </c>
      <c r="D80" s="14"/>
      <c r="E80" s="14"/>
      <c r="F80" s="14"/>
      <c r="G80" s="14"/>
      <c r="H80" s="14"/>
      <c r="I80" s="14"/>
      <c r="J80" s="14"/>
    </row>
    <row r="81" spans="1:10" ht="36" customHeight="1" x14ac:dyDescent="0.25">
      <c r="A81" s="10" t="s">
        <v>0</v>
      </c>
      <c r="B81" s="10" t="s">
        <v>267</v>
      </c>
      <c r="C81" s="13">
        <v>626</v>
      </c>
      <c r="D81" s="14"/>
      <c r="E81" s="14"/>
      <c r="F81" s="14"/>
      <c r="G81" s="14"/>
      <c r="H81" s="14"/>
      <c r="I81" s="14"/>
      <c r="J81" s="14"/>
    </row>
    <row r="82" spans="1:10" ht="24" customHeight="1" x14ac:dyDescent="0.25">
      <c r="A82" s="10" t="s">
        <v>0</v>
      </c>
      <c r="B82" s="10" t="s">
        <v>248</v>
      </c>
      <c r="C82" s="13">
        <v>627</v>
      </c>
      <c r="D82" s="14"/>
      <c r="E82" s="14"/>
      <c r="F82" s="14"/>
      <c r="G82" s="14"/>
      <c r="H82" s="14"/>
      <c r="I82" s="14"/>
      <c r="J82" s="14"/>
    </row>
    <row r="83" spans="1:10" ht="24" customHeight="1" x14ac:dyDescent="0.25">
      <c r="A83" s="10" t="s">
        <v>0</v>
      </c>
      <c r="B83" s="10" t="s">
        <v>124</v>
      </c>
      <c r="C83" s="13">
        <v>628</v>
      </c>
      <c r="D83" s="14"/>
      <c r="E83" s="14"/>
      <c r="F83" s="14"/>
      <c r="G83" s="14"/>
      <c r="H83" s="14"/>
      <c r="I83" s="14"/>
      <c r="J83" s="14"/>
    </row>
    <row r="84" spans="1:10" ht="24.75" customHeight="1" x14ac:dyDescent="0.25">
      <c r="A84" s="10" t="s">
        <v>0</v>
      </c>
      <c r="B84" s="10" t="s">
        <v>125</v>
      </c>
      <c r="C84" s="13">
        <v>629</v>
      </c>
      <c r="D84" s="14"/>
      <c r="E84" s="14"/>
      <c r="F84" s="14"/>
      <c r="G84" s="14"/>
      <c r="H84" s="14"/>
      <c r="I84" s="14"/>
      <c r="J84" s="14"/>
    </row>
    <row r="85" spans="1:10" ht="24" customHeight="1" x14ac:dyDescent="0.25">
      <c r="A85" s="10" t="s">
        <v>0</v>
      </c>
      <c r="B85" s="12" t="s">
        <v>268</v>
      </c>
      <c r="C85" s="11">
        <v>700</v>
      </c>
      <c r="D85" s="18"/>
      <c r="E85" s="18"/>
      <c r="F85" s="18"/>
      <c r="G85" s="18"/>
      <c r="H85" s="18"/>
      <c r="I85" s="18"/>
      <c r="J85" s="18"/>
    </row>
    <row r="86" spans="1:10" ht="12" customHeight="1" x14ac:dyDescent="0.25">
      <c r="A86" s="10" t="s">
        <v>0</v>
      </c>
      <c r="B86" s="25" t="s">
        <v>117</v>
      </c>
      <c r="C86" s="39"/>
      <c r="D86" s="39"/>
      <c r="E86" s="39"/>
      <c r="F86" s="39"/>
      <c r="G86" s="39"/>
      <c r="H86" s="39"/>
      <c r="I86" s="39"/>
      <c r="J86" s="26"/>
    </row>
    <row r="87" spans="1:10" ht="12" customHeight="1" x14ac:dyDescent="0.25">
      <c r="A87" s="10" t="s">
        <v>0</v>
      </c>
      <c r="B87" s="10" t="s">
        <v>269</v>
      </c>
      <c r="C87" s="13">
        <v>710</v>
      </c>
      <c r="D87" s="14"/>
      <c r="E87" s="14"/>
      <c r="F87" s="14"/>
      <c r="G87" s="14"/>
      <c r="H87" s="14"/>
      <c r="I87" s="14"/>
      <c r="J87" s="14"/>
    </row>
    <row r="88" spans="1:10" ht="12" customHeight="1" x14ac:dyDescent="0.25">
      <c r="A88" s="10" t="s">
        <v>0</v>
      </c>
      <c r="B88" s="25" t="s">
        <v>117</v>
      </c>
      <c r="C88" s="39"/>
      <c r="D88" s="39"/>
      <c r="E88" s="39"/>
      <c r="F88" s="39"/>
      <c r="G88" s="39"/>
      <c r="H88" s="39"/>
      <c r="I88" s="39"/>
      <c r="J88" s="26"/>
    </row>
    <row r="89" spans="1:10" ht="12" customHeight="1" x14ac:dyDescent="0.25">
      <c r="A89" s="10" t="s">
        <v>0</v>
      </c>
      <c r="B89" s="10" t="s">
        <v>251</v>
      </c>
      <c r="C89" s="13" t="s">
        <v>0</v>
      </c>
      <c r="D89" s="14"/>
      <c r="E89" s="14"/>
      <c r="F89" s="14"/>
      <c r="G89" s="14"/>
      <c r="H89" s="14"/>
      <c r="I89" s="14"/>
      <c r="J89" s="14"/>
    </row>
    <row r="90" spans="1:10" ht="24" customHeight="1" x14ac:dyDescent="0.25">
      <c r="A90" s="10" t="s">
        <v>0</v>
      </c>
      <c r="B90" s="10" t="s">
        <v>252</v>
      </c>
      <c r="C90" s="13" t="s">
        <v>0</v>
      </c>
      <c r="D90" s="14"/>
      <c r="E90" s="14"/>
      <c r="F90" s="14"/>
      <c r="G90" s="14"/>
      <c r="H90" s="14"/>
      <c r="I90" s="14"/>
      <c r="J90" s="14"/>
    </row>
    <row r="91" spans="1:10" ht="24" customHeight="1" x14ac:dyDescent="0.25">
      <c r="A91" s="10" t="s">
        <v>0</v>
      </c>
      <c r="B91" s="10" t="s">
        <v>253</v>
      </c>
      <c r="C91" s="13" t="s">
        <v>0</v>
      </c>
      <c r="D91" s="14"/>
      <c r="E91" s="14"/>
      <c r="F91" s="14"/>
      <c r="G91" s="14"/>
      <c r="H91" s="14"/>
      <c r="I91" s="14"/>
      <c r="J91" s="14"/>
    </row>
    <row r="92" spans="1:10" ht="12" customHeight="1" x14ac:dyDescent="0.25">
      <c r="A92" s="10" t="s">
        <v>0</v>
      </c>
      <c r="B92" s="10" t="s">
        <v>254</v>
      </c>
      <c r="C92" s="13">
        <v>711</v>
      </c>
      <c r="D92" s="14"/>
      <c r="E92" s="14"/>
      <c r="F92" s="14"/>
      <c r="G92" s="14"/>
      <c r="H92" s="14"/>
      <c r="I92" s="14"/>
      <c r="J92" s="14"/>
    </row>
    <row r="93" spans="1:10" ht="12" customHeight="1" x14ac:dyDescent="0.25">
      <c r="A93" s="10" t="s">
        <v>0</v>
      </c>
      <c r="B93" s="10" t="s">
        <v>255</v>
      </c>
      <c r="C93" s="13">
        <v>712</v>
      </c>
      <c r="D93" s="14"/>
      <c r="E93" s="14"/>
      <c r="F93" s="14"/>
      <c r="G93" s="14"/>
      <c r="H93" s="14"/>
      <c r="I93" s="14"/>
      <c r="J93" s="14"/>
    </row>
    <row r="94" spans="1:10" ht="24" customHeight="1" x14ac:dyDescent="0.25">
      <c r="A94" s="10" t="s">
        <v>0</v>
      </c>
      <c r="B94" s="10" t="s">
        <v>270</v>
      </c>
      <c r="C94" s="13">
        <v>713</v>
      </c>
      <c r="D94" s="14"/>
      <c r="E94" s="14"/>
      <c r="F94" s="14"/>
      <c r="G94" s="14"/>
      <c r="H94" s="14"/>
      <c r="I94" s="14"/>
      <c r="J94" s="14"/>
    </row>
    <row r="95" spans="1:10" ht="24" customHeight="1" x14ac:dyDescent="0.25">
      <c r="A95" s="10" t="s">
        <v>0</v>
      </c>
      <c r="B95" s="10" t="s">
        <v>257</v>
      </c>
      <c r="C95" s="13">
        <v>714</v>
      </c>
      <c r="D95" s="14"/>
      <c r="E95" s="14"/>
      <c r="F95" s="14"/>
      <c r="G95" s="14"/>
      <c r="H95" s="14"/>
      <c r="I95" s="14"/>
      <c r="J95" s="14"/>
    </row>
    <row r="96" spans="1:10" ht="12" customHeight="1" x14ac:dyDescent="0.25">
      <c r="A96" s="10" t="s">
        <v>0</v>
      </c>
      <c r="B96" s="10" t="s">
        <v>258</v>
      </c>
      <c r="C96" s="13">
        <v>715</v>
      </c>
      <c r="D96" s="14"/>
      <c r="E96" s="14"/>
      <c r="F96" s="14"/>
      <c r="G96" s="14"/>
      <c r="H96" s="14"/>
      <c r="I96" s="14"/>
      <c r="J96" s="14"/>
    </row>
    <row r="97" spans="1:10" ht="12" customHeight="1" x14ac:dyDescent="0.25">
      <c r="A97" s="10" t="s">
        <v>0</v>
      </c>
      <c r="B97" s="10" t="s">
        <v>259</v>
      </c>
      <c r="C97" s="13">
        <v>716</v>
      </c>
      <c r="D97" s="14"/>
      <c r="E97" s="14"/>
      <c r="F97" s="14"/>
      <c r="G97" s="14"/>
      <c r="H97" s="14"/>
      <c r="I97" s="14"/>
      <c r="J97" s="14"/>
    </row>
    <row r="98" spans="1:10" ht="12" customHeight="1" x14ac:dyDescent="0.25">
      <c r="A98" s="10" t="s">
        <v>0</v>
      </c>
      <c r="B98" s="10" t="s">
        <v>260</v>
      </c>
      <c r="C98" s="13">
        <v>717</v>
      </c>
      <c r="D98" s="14"/>
      <c r="E98" s="14"/>
      <c r="F98" s="14"/>
      <c r="G98" s="14"/>
      <c r="H98" s="14"/>
      <c r="I98" s="14"/>
      <c r="J98" s="14"/>
    </row>
    <row r="99" spans="1:10" ht="24" customHeight="1" x14ac:dyDescent="0.25">
      <c r="A99" s="10" t="s">
        <v>0</v>
      </c>
      <c r="B99" s="10" t="s">
        <v>261</v>
      </c>
      <c r="C99" s="13">
        <v>718</v>
      </c>
      <c r="D99" s="14"/>
      <c r="E99" s="14"/>
      <c r="F99" s="14"/>
      <c r="G99" s="14"/>
      <c r="H99" s="14"/>
      <c r="I99" s="14"/>
      <c r="J99" s="14"/>
    </row>
    <row r="100" spans="1:10" ht="12" customHeight="1" x14ac:dyDescent="0.25">
      <c r="A100" s="10" t="s">
        <v>0</v>
      </c>
      <c r="B100" s="10" t="s">
        <v>262</v>
      </c>
      <c r="C100" s="13">
        <v>719</v>
      </c>
      <c r="D100" s="14"/>
      <c r="E100" s="14"/>
      <c r="F100" s="14"/>
      <c r="G100" s="14"/>
      <c r="H100" s="14"/>
      <c r="I100" s="14"/>
      <c r="J100" s="14"/>
    </row>
    <row r="101" spans="1:10" ht="24" customHeight="1" x14ac:dyDescent="0.25">
      <c r="A101" s="10" t="s">
        <v>0</v>
      </c>
      <c r="B101" s="12" t="s">
        <v>271</v>
      </c>
      <c r="C101" s="11">
        <v>800</v>
      </c>
      <c r="D101" s="17">
        <f>D71+D72+D85+D100</f>
        <v>283350001</v>
      </c>
      <c r="E101" s="17"/>
      <c r="F101" s="17"/>
      <c r="G101" s="17"/>
      <c r="H101" s="17">
        <f>H71+H72+H85+H100</f>
        <v>-227198513</v>
      </c>
      <c r="I101" s="17"/>
      <c r="J101" s="17">
        <f>D101+H101</f>
        <v>56151488</v>
      </c>
    </row>
  </sheetData>
  <mergeCells count="21">
    <mergeCell ref="B88:J88"/>
    <mergeCell ref="B9:J9"/>
    <mergeCell ref="B10:J10"/>
    <mergeCell ref="B12:J12"/>
    <mergeCell ref="B13:J13"/>
    <mergeCell ref="B33:B34"/>
    <mergeCell ref="C33:C34"/>
    <mergeCell ref="D33:H33"/>
    <mergeCell ref="I33:I34"/>
    <mergeCell ref="J33:J34"/>
    <mergeCell ref="B43:J43"/>
    <mergeCell ref="B54:J54"/>
    <mergeCell ref="B56:J56"/>
    <mergeCell ref="B75:J75"/>
    <mergeCell ref="B86:J86"/>
    <mergeCell ref="B8:J8"/>
    <mergeCell ref="H1:J1"/>
    <mergeCell ref="H2:J2"/>
    <mergeCell ref="H3:J3"/>
    <mergeCell ref="H4:J4"/>
    <mergeCell ref="B7:J7"/>
  </mergeCells>
  <pageMargins left="0.70866141732283505" right="0.70866141732283505" top="0.74803149606299202" bottom="0.74803149606299202" header="0.31496062992126" footer="0.31496062992126"/>
  <pageSetup paperSize="9" scale="91" orientation="landscape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Ф1</vt:lpstr>
      <vt:lpstr>Ф2</vt:lpstr>
      <vt:lpstr>Ф3</vt:lpstr>
      <vt:lpstr>Ф4</vt:lpstr>
      <vt:lpstr>Ф1!Заголовки_для_печати</vt:lpstr>
      <vt:lpstr>Ф3!Заголовки_для_печати</vt:lpstr>
      <vt:lpstr>Ф4!Заголовки_для_печати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2019-07-16T07:40:55Z</cp:lastPrinted>
  <dcterms:created xsi:type="dcterms:W3CDTF">2019-07-16T08:39:25Z</dcterms:created>
  <dcterms:modified xsi:type="dcterms:W3CDTF">2019-07-23T07:45:16Z</dcterms:modified>
</cp:coreProperties>
</file>